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0" yWindow="200" windowWidth="9950" windowHeight="6910" tabRatio="852"/>
  </bookViews>
  <sheets>
    <sheet name="Cover" sheetId="15" r:id="rId1"/>
    <sheet name="About" sheetId="14" r:id="rId2"/>
    <sheet name="Data Info" sheetId="1" r:id="rId3"/>
    <sheet name="Monitoring Indicators" sheetId="2" r:id="rId4"/>
    <sheet name="Scenario Indicators &lt;1&gt;" sheetId="3" r:id="rId5"/>
    <sheet name="Scenario Indicators &lt;2&gt;" sheetId="21" r:id="rId6"/>
    <sheet name="Energy Balance &lt;1&gt;" sheetId="5" r:id="rId7"/>
    <sheet name="Energy Balance &lt;2&gt;" sheetId="22" r:id="rId8"/>
    <sheet name="Summary Indicators" sheetId="7" r:id="rId9"/>
    <sheet name="Basic Case Details" sheetId="8" r:id="rId10"/>
  </sheets>
  <externalReferences>
    <externalReference r:id="rId11"/>
  </externalReferences>
  <definedNames>
    <definedName name="_xlnm.Print_Area" localSheetId="1">About!$B$1:$R$1</definedName>
    <definedName name="_xlnm.Print_Area" localSheetId="0">Cover!$B$1:$AO$57</definedName>
    <definedName name="_xlnm.Print_Area" localSheetId="6">'Energy Balance &lt;1&gt;'!$A$1:$H$57</definedName>
    <definedName name="_xlnm.Print_Area" localSheetId="7">'Energy Balance &lt;2&gt;'!$A$1:$H$57</definedName>
    <definedName name="Date_Version">[1]Settings!$E$5</definedName>
    <definedName name="Z_58B47E16_6249_41A4_8180_A5063E9E97F8_.wvu.Cols" localSheetId="6" hidden="1">'Energy Balance &lt;1&gt;'!#REF!</definedName>
    <definedName name="Z_58B47E16_6249_41A4_8180_A5063E9E97F8_.wvu.Cols" localSheetId="7" hidden="1">'Energy Balance &lt;2&gt;'!#REF!</definedName>
    <definedName name="Z_58B47E16_6249_41A4_8180_A5063E9E97F8_.wvu.Rows" localSheetId="6" hidden="1">'Energy Balance &lt;1&gt;'!#REF!</definedName>
    <definedName name="Z_58B47E16_6249_41A4_8180_A5063E9E97F8_.wvu.Rows" localSheetId="7" hidden="1">'Energy Balance &lt;2&gt;'!#REF!</definedName>
    <definedName name="Z_58B47E16_6249_41A4_8180_A5063E9E97F8_.wvu.Rows" localSheetId="4" hidden="1">'Scenario Indicators &lt;1&gt;'!#REF!</definedName>
    <definedName name="Z_58B47E16_6249_41A4_8180_A5063E9E97F8_.wvu.Rows" localSheetId="5" hidden="1">'Scenario Indicators &lt;2&gt;'!#REF!</definedName>
  </definedNames>
  <calcPr calcId="145621" iterate="1" calcOnSave="0"/>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E51" i="22" l="1"/>
  <c r="E48" i="22"/>
  <c r="C48" i="22"/>
  <c r="B48" i="22"/>
  <c r="G47" i="22"/>
  <c r="E47" i="22"/>
  <c r="D47" i="22"/>
  <c r="C47" i="22"/>
  <c r="B47" i="22"/>
  <c r="E46" i="22"/>
  <c r="C46" i="22"/>
  <c r="B46" i="22"/>
  <c r="G45" i="22"/>
  <c r="E45" i="22"/>
  <c r="D45" i="22"/>
  <c r="C45" i="22"/>
  <c r="B45" i="22"/>
  <c r="E44" i="22"/>
  <c r="C44" i="22"/>
  <c r="B44" i="22"/>
  <c r="G43" i="22"/>
  <c r="E43" i="22"/>
  <c r="D43" i="22"/>
  <c r="C43" i="22"/>
  <c r="B43" i="22"/>
  <c r="E42" i="22"/>
  <c r="C42" i="22"/>
  <c r="B42" i="22"/>
  <c r="G39" i="22"/>
  <c r="G38" i="22"/>
  <c r="F38" i="22"/>
  <c r="G34" i="22"/>
  <c r="G51" i="22" s="1"/>
  <c r="F34" i="22"/>
  <c r="F51" i="22" s="1"/>
  <c r="E34" i="22"/>
  <c r="E37" i="22" s="1"/>
  <c r="D34" i="22"/>
  <c r="E39" i="22" s="1"/>
  <c r="G22" i="22"/>
  <c r="G49" i="22" s="1"/>
  <c r="F22" i="22"/>
  <c r="F49" i="22" s="1"/>
  <c r="E22" i="22"/>
  <c r="E49" i="22" s="1"/>
  <c r="D22" i="22"/>
  <c r="D49" i="22" s="1"/>
  <c r="F36" i="22" l="1"/>
  <c r="F37" i="22"/>
  <c r="G36" i="22"/>
  <c r="G37" i="22"/>
  <c r="F42" i="22"/>
  <c r="F44" i="22"/>
  <c r="F46" i="22"/>
  <c r="F48" i="22"/>
  <c r="D37" i="22"/>
  <c r="G44" i="22"/>
  <c r="E36" i="22"/>
  <c r="E38" i="22"/>
  <c r="F39" i="22"/>
  <c r="D42" i="22"/>
  <c r="F43" i="22"/>
  <c r="D44" i="22"/>
  <c r="F45" i="22"/>
  <c r="D46" i="22"/>
  <c r="F47" i="22"/>
  <c r="D48" i="22"/>
  <c r="D51" i="22"/>
  <c r="D36" i="22"/>
  <c r="D38" i="22"/>
  <c r="G42" i="22"/>
  <c r="G46" i="22"/>
  <c r="G48" i="22"/>
  <c r="C12" i="21"/>
  <c r="H15" i="7" l="1"/>
  <c r="G15" i="7"/>
  <c r="F15" i="7"/>
  <c r="E15" i="7"/>
  <c r="D22" i="5" l="1"/>
  <c r="C12" i="3" l="1"/>
  <c r="D132" i="2" l="1"/>
  <c r="D130" i="2"/>
  <c r="D129" i="2"/>
  <c r="D128" i="2"/>
  <c r="D127" i="2"/>
  <c r="H14" i="7" l="1"/>
  <c r="G14" i="7"/>
  <c r="F14" i="7"/>
  <c r="E14" i="7"/>
  <c r="C48" i="5"/>
  <c r="B48" i="5"/>
  <c r="C47" i="5"/>
  <c r="B47" i="5"/>
  <c r="C46" i="5"/>
  <c r="B46" i="5"/>
  <c r="C45" i="5"/>
  <c r="B45" i="5"/>
  <c r="C44" i="5"/>
  <c r="B44" i="5"/>
  <c r="C43" i="5"/>
  <c r="B43" i="5"/>
  <c r="C42" i="5"/>
  <c r="B42" i="5"/>
  <c r="G34" i="5"/>
  <c r="F34" i="5"/>
  <c r="E34" i="5"/>
  <c r="D34" i="5"/>
  <c r="G22" i="5"/>
  <c r="F22" i="5"/>
  <c r="E22" i="5"/>
  <c r="E39" i="5" l="1"/>
  <c r="F39" i="5"/>
  <c r="E38" i="5"/>
  <c r="G38" i="5"/>
  <c r="F38" i="5"/>
  <c r="G39" i="5"/>
  <c r="G51" i="5"/>
  <c r="G37" i="5"/>
  <c r="G49" i="5"/>
  <c r="G48" i="5"/>
  <c r="G47" i="5"/>
  <c r="G46" i="5"/>
  <c r="G45" i="5"/>
  <c r="G44" i="5"/>
  <c r="G43" i="5"/>
  <c r="G42" i="5"/>
  <c r="G36" i="5"/>
  <c r="D36" i="5"/>
  <c r="D51" i="5"/>
  <c r="D49" i="5"/>
  <c r="D48" i="5"/>
  <c r="D47" i="5"/>
  <c r="D46" i="5"/>
  <c r="D45" i="5"/>
  <c r="D44" i="5"/>
  <c r="D43" i="5"/>
  <c r="D42" i="5"/>
  <c r="D38" i="5"/>
  <c r="D37" i="5"/>
  <c r="F51" i="5"/>
  <c r="F49" i="5"/>
  <c r="F48" i="5"/>
  <c r="F47" i="5"/>
  <c r="F46" i="5"/>
  <c r="F45" i="5"/>
  <c r="F44" i="5"/>
  <c r="F43" i="5"/>
  <c r="F42" i="5"/>
  <c r="F36" i="5"/>
  <c r="F37" i="5"/>
  <c r="E37" i="5"/>
  <c r="E51" i="5"/>
  <c r="E49" i="5"/>
  <c r="E48" i="5"/>
  <c r="E47" i="5"/>
  <c r="E46" i="5"/>
  <c r="E45" i="5"/>
  <c r="E44" i="5"/>
  <c r="E43" i="5"/>
  <c r="E36" i="5"/>
  <c r="E42" i="5"/>
</calcChain>
</file>

<file path=xl/sharedStrings.xml><?xml version="1.0" encoding="utf-8"?>
<sst xmlns="http://schemas.openxmlformats.org/spreadsheetml/2006/main" count="1238" uniqueCount="423">
  <si>
    <t>M.3.1.1 Centralisation of space heating system</t>
  </si>
  <si>
    <t>district heating</t>
  </si>
  <si>
    <t>M.3.1.2 Main energy carrier for space heating</t>
  </si>
  <si>
    <t>gas (natural / liquid gas)</t>
  </si>
  <si>
    <t>oil</t>
  </si>
  <si>
    <t>coal</t>
  </si>
  <si>
    <t>electricity</t>
  </si>
  <si>
    <t>M.3.1.3. Main heat generation system for space heating</t>
  </si>
  <si>
    <t>direct electric heating</t>
  </si>
  <si>
    <t>electric heat pumps</t>
  </si>
  <si>
    <t>M.3.1 Main Heat Supply Systems for Space Heating</t>
  </si>
  <si>
    <t>state of the building stock</t>
  </si>
  <si>
    <t>Complete building stock</t>
  </si>
  <si>
    <t>Old building stock</t>
  </si>
  <si>
    <t>New buildings</t>
  </si>
  <si>
    <t>solar thermal systems</t>
  </si>
  <si>
    <t>photovoltaic systems</t>
  </si>
  <si>
    <t>M.3.3 Main System of Hot Water Supply</t>
  </si>
  <si>
    <t>apart from additional solar thermal systems (see above)</t>
  </si>
  <si>
    <t>M.3.3.1 Main Energy carrier for hot water supply</t>
  </si>
  <si>
    <t>gas</t>
  </si>
  <si>
    <t>M.3.3.2 Main heat generation system for hot water supply</t>
  </si>
  <si>
    <t>percentages related to....</t>
  </si>
  <si>
    <t>insulation improved (from original state)</t>
  </si>
  <si>
    <t>M.2.2 Building insulation: Detailed information of the actual state</t>
  </si>
  <si>
    <t xml:space="preserve">General Remarks: </t>
  </si>
  <si>
    <t xml:space="preserve">number of buildings </t>
  </si>
  <si>
    <t>national reference area [m²]</t>
  </si>
  <si>
    <t>TABULA/EPISCOPE reference area [m²]</t>
  </si>
  <si>
    <t>percentages related to ....</t>
  </si>
  <si>
    <t>Building insulation: Detailed information</t>
  </si>
  <si>
    <t xml:space="preserve">levels of wall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</si>
  <si>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</si>
  <si>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</si>
  <si>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</si>
  <si>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</si>
  <si>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</si>
  <si>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</si>
  <si>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</si>
  <si>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</si>
  <si>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bs</t>
    </r>
    <r>
      <rPr>
        <vertAlign val="subscript"/>
        <sz val="10"/>
        <rFont val="Arial"/>
        <family val="2"/>
      </rPr>
      <t>2050</t>
    </r>
  </si>
  <si>
    <r>
      <t>TABULA/EPISCOPE reference area [10</t>
    </r>
    <r>
      <rPr>
        <b/>
        <vertAlign val="superscript"/>
        <sz val="10"/>
        <rFont val="Arial"/>
        <family val="2"/>
      </rPr>
      <t>9</t>
    </r>
    <r>
      <rPr>
        <b/>
        <sz val="10"/>
        <rFont val="Arial"/>
        <family val="2"/>
      </rPr>
      <t xml:space="preserve"> m²]</t>
    </r>
  </si>
  <si>
    <t>Required heat amounts</t>
  </si>
  <si>
    <t>wood / biomass</t>
  </si>
  <si>
    <t>electric energy (used for heat supply)</t>
  </si>
  <si>
    <t>Reference area related values in kWh/(m²a)</t>
  </si>
  <si>
    <t>natural gas</t>
  </si>
  <si>
    <t>EPISCOPE Case Studies - Documentation of Energy Performance Indicators</t>
  </si>
  <si>
    <t>About this Workbook</t>
  </si>
  <si>
    <t>►</t>
  </si>
  <si>
    <t>Template version:</t>
  </si>
  <si>
    <t>Country</t>
  </si>
  <si>
    <t>Building Stock</t>
  </si>
  <si>
    <t>Scenario &lt;1&gt;</t>
  </si>
  <si>
    <t>Scenario &lt;2&gt;</t>
  </si>
  <si>
    <t>-</t>
  </si>
  <si>
    <t>Further scenarios not documented in this workbook</t>
  </si>
  <si>
    <t>"Trend"</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</si>
  <si>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</si>
  <si>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</si>
  <si>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</si>
  <si>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</si>
  <si>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</si>
  <si>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</si>
  <si>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</si>
  <si>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</si>
  <si>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</si>
  <si>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</si>
  <si>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</si>
  <si>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</si>
  <si>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</si>
  <si>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</si>
  <si>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Scenario Indicators &lt;2&gt;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</si>
  <si>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</si>
  <si>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</si>
  <si>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</si>
  <si>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</si>
  <si>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</si>
  <si>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</si>
  <si>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</si>
  <si>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</si>
  <si>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</si>
  <si>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</si>
  <si>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</si>
  <si>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</si>
  <si>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</si>
  <si>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</si>
  <si>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IT</t>
  </si>
  <si>
    <t>[m²]</t>
  </si>
  <si>
    <t>EPISCOPE reference area</t>
  </si>
  <si>
    <t>kg/m²yr</t>
  </si>
  <si>
    <t>EPISCOPE benchmark</t>
  </si>
  <si>
    <t>Total heat demand</t>
  </si>
  <si>
    <t>kWh/(m²yr)</t>
  </si>
  <si>
    <t>kg/kWh</t>
  </si>
  <si>
    <t>liquid gas</t>
  </si>
  <si>
    <t>Total</t>
  </si>
  <si>
    <t>Oil</t>
  </si>
  <si>
    <t>Coal</t>
  </si>
  <si>
    <t>Bio</t>
  </si>
  <si>
    <t>&lt;1&gt; Scenario "Trend"</t>
  </si>
  <si>
    <t>Values related to EPISCOPE Reference Area</t>
  </si>
  <si>
    <t/>
  </si>
  <si>
    <t>DH</t>
  </si>
  <si>
    <t>Gas</t>
  </si>
  <si>
    <t>El</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</si>
  <si>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</si>
  <si>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</si>
  <si>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</si>
  <si>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</si>
  <si>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</si>
  <si>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</si>
  <si>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</si>
  <si>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</si>
  <si>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</si>
  <si>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</si>
  <si>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</si>
  <si>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</si>
  <si>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</si>
  <si>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</si>
  <si>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</si>
  <si>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</si>
  <si>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</si>
  <si>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</si>
  <si>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</si>
  <si>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</si>
  <si>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</si>
  <si>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</si>
  <si>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</si>
  <si>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</si>
  <si>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</si>
  <si>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</si>
  <si>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</si>
  <si>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</si>
  <si>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</si>
  <si>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</si>
  <si>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</si>
  <si>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</si>
  <si>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</si>
  <si>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</si>
  <si>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</si>
  <si>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</si>
  <si>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</si>
  <si>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</si>
  <si>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</si>
  <si>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</si>
  <si>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</si>
  <si>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</si>
  <si>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</si>
  <si>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</si>
  <si>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</si>
  <si>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</si>
  <si>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10^6 m²</t>
  </si>
  <si>
    <t>TS</t>
  </si>
  <si>
    <t>C</t>
  </si>
  <si>
    <t>HP_Air</t>
  </si>
  <si>
    <t>D</t>
  </si>
  <si>
    <t>GWh/a</t>
  </si>
  <si>
    <t>gross</t>
  </si>
  <si>
    <t>TABULA Average Buildings</t>
  </si>
  <si>
    <t>National benchmark</t>
  </si>
  <si>
    <t>National reference area</t>
  </si>
  <si>
    <t>Reference area</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</si>
  <si>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</si>
  <si>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</si>
  <si>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</si>
  <si>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</si>
  <si>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</si>
  <si>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</si>
  <si>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</si>
  <si>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</si>
  <si>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</si>
  <si>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</si>
  <si>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</si>
  <si>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</si>
  <si>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</si>
  <si>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</si>
  <si>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</si>
  <si>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</si>
  <si>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</si>
  <si>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</si>
  <si>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</si>
  <si>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</si>
  <si>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</si>
  <si>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</si>
  <si>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</si>
  <si>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</si>
  <si>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</si>
  <si>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</si>
  <si>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</si>
  <si>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</si>
  <si>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</si>
  <si>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</si>
  <si>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</si>
  <si>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</si>
  <si>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</si>
  <si>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</si>
  <si>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</si>
  <si>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</si>
  <si>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</si>
  <si>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</si>
  <si>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</si>
  <si>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</si>
  <si>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</si>
  <si>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</si>
  <si>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</si>
  <si>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</si>
  <si>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</si>
  <si>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</si>
  <si>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</si>
  <si>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</si>
  <si>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</si>
  <si>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</si>
  <si>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</si>
  <si>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Regional</t>
  </si>
  <si>
    <t>10^0</t>
  </si>
  <si>
    <t>B_C</t>
  </si>
  <si>
    <t>B_NC</t>
  </si>
  <si>
    <t>SFH I</t>
  </si>
  <si>
    <t>SFH II</t>
  </si>
  <si>
    <t>SFH III</t>
  </si>
  <si>
    <t>MFH I</t>
  </si>
  <si>
    <t>MFH II</t>
  </si>
  <si>
    <t>MFH III</t>
  </si>
  <si>
    <t>Residential building stock of Piedmont region, Italy</t>
  </si>
  <si>
    <t>Basic case - year 2015, POLITO model / Basic case - year 2015</t>
  </si>
  <si>
    <t>SFH IV</t>
  </si>
  <si>
    <t>SFH V</t>
  </si>
  <si>
    <t>MFH IV</t>
  </si>
  <si>
    <t>MFH V</t>
  </si>
  <si>
    <t>{ Logo }</t>
  </si>
  <si>
    <t>M.1  Basic data of the building stock</t>
  </si>
  <si>
    <t>number of dwellings</t>
  </si>
  <si>
    <t>sources / remarks</t>
  </si>
  <si>
    <t>percentages related to…</t>
  </si>
  <si>
    <t>average quality of improved windows</t>
  </si>
  <si>
    <t>combustion of fossil fuels: "level 2" systems
gas/oil driven heat pumps / chp systems</t>
  </si>
  <si>
    <t>modernisation trends (gross rates)</t>
  </si>
  <si>
    <t>M.4 Final Energy balance: Measured values</t>
  </si>
  <si>
    <t>related to national reference area</t>
  </si>
  <si>
    <r>
      <t>energy consumption in TWh/a (10</t>
    </r>
    <r>
      <rPr>
        <vertAlign val="superscript"/>
        <sz val="10"/>
        <rFont val="Arial"/>
        <family val="2"/>
      </rPr>
      <t xml:space="preserve">9 </t>
    </r>
    <r>
      <rPr>
        <sz val="10"/>
        <rFont val="Arial"/>
        <family val="2"/>
      </rPr>
      <t>kWh/a)</t>
    </r>
  </si>
  <si>
    <t>kWh/(m²a)</t>
  </si>
  <si>
    <t>General Rule: Enter only robust empirical data into the monitoring indicators tables.</t>
  </si>
  <si>
    <t>If data is not available: Keep the fields empty or delete them.</t>
  </si>
  <si>
    <t>insulation improved (cases)*</t>
  </si>
  <si>
    <t>average quality of improved windows (recent modernisation)</t>
  </si>
  <si>
    <t>net modernisation rates*</t>
  </si>
  <si>
    <t>gross modernisation rates*</t>
  </si>
  <si>
    <t>Sources / remarks</t>
  </si>
  <si>
    <t>remarks</t>
  </si>
  <si>
    <t xml:space="preserve">Building insulation: state  of modernisation </t>
  </si>
  <si>
    <t>Remarks</t>
  </si>
  <si>
    <r>
      <t>Special Systems</t>
    </r>
    <r>
      <rPr>
        <sz val="10"/>
        <rFont val="Arial"/>
        <family val="2"/>
      </rPr>
      <t xml:space="preserve"> </t>
    </r>
  </si>
  <si>
    <t xml:space="preserve">Number of buildings </t>
  </si>
  <si>
    <t>National reference area [m²]</t>
  </si>
  <si>
    <t>Walls</t>
  </si>
  <si>
    <t>Windows</t>
  </si>
  <si>
    <t>M.2.1 Building insulation: basic information about state and trends of fabric improvement</t>
  </si>
  <si>
    <t>2015 
(Basic Case)</t>
  </si>
  <si>
    <r>
      <t>Q</t>
    </r>
    <r>
      <rPr>
        <vertAlign val="subscript"/>
        <sz val="10"/>
        <rFont val="Arial"/>
        <family val="2"/>
      </rPr>
      <t>nd</t>
    </r>
  </si>
  <si>
    <t>Remarks:</t>
  </si>
  <si>
    <t>Net heat need (space heating and DHW)*</t>
  </si>
  <si>
    <t>Supplied heat (space heating and DHW)**</t>
  </si>
  <si>
    <t>*) Energy need for heating and DHW</t>
  </si>
  <si>
    <t>**) Total amount of heat generated by technical installations in the building (for heating and DHW: sum of net heat need + storage losses + distribution and emission losses + heat recovered by ventilation systems).</t>
  </si>
  <si>
    <t>Sum of energy carriers (1-7)</t>
  </si>
  <si>
    <t>Final energy demand by energy carrier (delivered energy, gross calorific value)</t>
  </si>
  <si>
    <t>electric energy (used for heat supply)***</t>
  </si>
  <si>
    <t>2015
(basic case)</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</si>
  <si>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</si>
  <si>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</si>
  <si>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</si>
  <si>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</si>
  <si>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</si>
  <si>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</si>
  <si>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</si>
  <si>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</si>
  <si>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</si>
  <si>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</si>
  <si>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</si>
  <si>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</si>
  <si>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</si>
  <si>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State Indicators</t>
  </si>
  <si>
    <t>Operational Indicators</t>
  </si>
  <si>
    <t>Monitoring of Piedmont</t>
  </si>
  <si>
    <t>regional housing stock</t>
  </si>
  <si>
    <t>(Italy)</t>
  </si>
  <si>
    <t>Torino / Italy</t>
  </si>
  <si>
    <t>Politecnico di Torino - Department of Energy</t>
  </si>
  <si>
    <t>Italy</t>
  </si>
  <si>
    <t>Residential building stock of Piedmont region</t>
  </si>
  <si>
    <t>Vincenzo Corrado</t>
  </si>
  <si>
    <t>corso Duca degli Abruzzi 24 - 10129 Torino</t>
  </si>
  <si>
    <t>ITALY</t>
  </si>
  <si>
    <t>www.polito.it</t>
  </si>
  <si>
    <t>http://episcope.eu/fileadmin/episcope/public/docs/pilot_actions/IT_EPISCOPE_RegionalCaseStudy_POLITO_SecEd.pdf</t>
  </si>
  <si>
    <t>http://www.istat.it/it/</t>
  </si>
  <si>
    <t>[5]</t>
  </si>
  <si>
    <t>http://www.agenziaentrate.gov.it/wps/content/Nsilib/Nsi/Documentazione/omi/Banche+dati/</t>
  </si>
  <si>
    <t>[6]</t>
  </si>
  <si>
    <t>A detailed description of the data situation in Italy can be found in the EPISCOPE Synthesis Report SR4 [6].</t>
  </si>
  <si>
    <t>http://www.enea.it/it/pubblicazioni/edizioni-enea</t>
  </si>
  <si>
    <t>http://www.efficienzaenergetica.enea.it/politiche-e-strategie-1/politiche-e-strategie-nelle-regioni/sistemi-informativi-energetici-regionali/bilanci-energetici-regionali/i-ber-2005-2008.aspx</t>
  </si>
  <si>
    <t>National Institute of Statistics (ISTAT): Censimento della popolazione. Elaborazioni dell’Istituto Nazionale di Statistica, ISTAT, 2011.</t>
  </si>
  <si>
    <t>Observatory of the Real Estate Market (OMI): Rapporto immobiliare 2013, Osservatorio del Mercato Immobiliare, 2013.</t>
  </si>
  <si>
    <t>Corrado, V., Ballarini, I.: L’avanzamento della riqualificazione energetica del patrimonio edilizio residenziale regionale (Regione Piemonte, IT), Politecnico di Torino, Torino, October 2015 [1].</t>
  </si>
  <si>
    <t>Corrado, V., Ballarini, I.: L’avanzamento della riqualificazione energetica del patrimonio edilizio residenziale regionale (Regione Piemonte, IT), Politecnico di Torino, Torino, October 2015; Download link [2016-02-01]:</t>
  </si>
  <si>
    <t>Nocera, M.: Le detrazioni fiscali del 55% per la riqualificazione energetica del patrimonio edilizio esistente – Anni 2008-2012, Agenzia nazionale per le nuove tecnologie, l’energia e lo sviluppo economico sostenibile (ENEA), Roma, 2010-2014; Download link [2016-02-01]:</t>
  </si>
  <si>
    <t>[7]</t>
  </si>
  <si>
    <t xml:space="preserve">National Agency for New Technologies, Energy and Sustainable Economic Development (ENEA): Bilanci energetici regionali (B.E.R.) 2005-2008 e le statistiche energetiche 1988-2008, ENEA, 2012; Download link [2016-02-01]:
</t>
  </si>
  <si>
    <t>Stein, B., Loga, T., Diefenbach, N. (ed.): Scenario Analyses Concerning Energy Efficiency and Climate Protection in Regional and National Residential Building Stocks. Examples from Nine European Countries – EPISCOPE Synthesis Report No. 3, Institut Wohnen und Umwelt, Darmstadt, 2016</t>
  </si>
  <si>
    <t>[8]</t>
  </si>
  <si>
    <t>http://www.gazzettaufficiale.it/eli/id/2015/07/15/15A05198/sg</t>
  </si>
  <si>
    <t>Italian Republic: Decree of the Italian Ministry of Economic Development 26 June 2015 “Applicazione delle metodologie di calcolo delle prestazioni energetiche e definizione delle prescrizioni e dei requisiti minimi degli edifici”, Official Journal of the Italian Republic, 15 July 2015; Download link [2016-02-01]:</t>
  </si>
  <si>
    <t xml:space="preserve">- </t>
  </si>
  <si>
    <t>The input properties of this scenario are defined as follows:</t>
  </si>
  <si>
    <t xml:space="preserve">the rate of building stock floor area yearly refurbished follows the current trend [4],
</t>
  </si>
  <si>
    <t xml:space="preserve">the types of refurbishment measures and the related technologies are those commonly applied in Piedmont and the performance parameters of the building and systems components are the minimum energy performance requirements defined in a recent national decree [7].
</t>
  </si>
  <si>
    <t>This scenario is characterised by the following input properties:</t>
  </si>
  <si>
    <r>
      <rPr>
        <sz val="9"/>
        <rFont val="Tahoma"/>
        <family val="2"/>
      </rPr>
      <t xml:space="preserve">- </t>
    </r>
  </si>
  <si>
    <t>a global building refurbishment is applied and the performance parameters of the building and systems components are the minimum energy performance requirements defined in a recent national decree [7].</t>
  </si>
  <si>
    <r>
      <t>the environmental performance (i.e. CO</t>
    </r>
    <r>
      <rPr>
        <vertAlign val="subscript"/>
        <sz val="9"/>
        <rFont val="Tahoma"/>
        <family val="2"/>
      </rPr>
      <t>2</t>
    </r>
    <r>
      <rPr>
        <sz val="9"/>
        <rFont val="Tahoma"/>
        <family val="2"/>
      </rPr>
      <t xml:space="preserve"> emissions) of the residential building stock is set as an objective to be reached in 2020, 2030 and 2050, according to the climate protection targets,</t>
    </r>
  </si>
  <si>
    <r>
      <t>The output of the scenario is the energy and environmental performance of the residential building stock in 2020, 2030 and 2050. The CO</t>
    </r>
    <r>
      <rPr>
        <vertAlign val="subscript"/>
        <sz val="9"/>
        <rFont val="Tahoma"/>
        <family val="2"/>
      </rPr>
      <t>2</t>
    </r>
    <r>
      <rPr>
        <sz val="9"/>
        <rFont val="Tahoma"/>
        <family val="2"/>
      </rPr>
      <t xml:space="preserve"> emissions are compared with the targets.
</t>
    </r>
  </si>
  <si>
    <t>Detailed information about the summary indicators can be found in the description of the Italian case study of EPISCOPE Synthesis Report SR3 [8].</t>
  </si>
  <si>
    <t>Data of the Residential Building Stock of Piedmont region (IT)</t>
  </si>
  <si>
    <t>constructed till 1990</t>
  </si>
  <si>
    <t>since 2006</t>
  </si>
  <si>
    <t>annual rate of insulation improvement (cases)**</t>
  </si>
  <si>
    <t>floor area</t>
  </si>
  <si>
    <t>Remarks: the national reference area is the conditioned floor area</t>
  </si>
  <si>
    <t>Sources: ISTAT [2]; OMI [3]</t>
  </si>
  <si>
    <t>*) percentage of residential building stock floor area which has already been refurbished by adding insulation</t>
  </si>
  <si>
    <t>**) percentage of dwellings which have already been refurbished by adding insulation</t>
  </si>
  <si>
    <t>Roofs / Upper floor ceilings</t>
  </si>
  <si>
    <t>Global building refurbishment</t>
  </si>
  <si>
    <t>no. of dwellings</t>
  </si>
  <si>
    <t>annual rate of global insulation improvement (cases)**</t>
  </si>
  <si>
    <t>Double glazing</t>
  </si>
  <si>
    <r>
      <t>Average U-value = 1,8 W m</t>
    </r>
    <r>
      <rPr>
        <vertAlign val="superscript"/>
        <sz val="10"/>
        <rFont val="Arial"/>
        <family val="2"/>
      </rPr>
      <t>-2</t>
    </r>
    <r>
      <rPr>
        <sz val="10"/>
        <rFont val="Arial"/>
        <family val="2"/>
      </rPr>
      <t>K</t>
    </r>
    <r>
      <rPr>
        <vertAlign val="superscript"/>
        <sz val="10"/>
        <rFont val="Arial"/>
        <family val="2"/>
      </rPr>
      <t>-1</t>
    </r>
  </si>
  <si>
    <t>level 1 (U &gt; 2 W/m²K)</t>
  </si>
  <si>
    <t>level 2 (2 W/m²K &gt;= U &gt; 1,04 W/m²K)</t>
  </si>
  <si>
    <t>level 3 (1,04 W/m²K &gt;= U &gt; 0,8 W/m²K)</t>
  </si>
  <si>
    <t>level 4 (0,8 W/m²K &gt;= U &gt; 0,6 W/m²K)</t>
  </si>
  <si>
    <t>level 5 (0,6 W/m²K &gt;= U &gt; 0,4 W/m²K)</t>
  </si>
  <si>
    <t>level 6 (0,4 W/m²K &gt;= U &gt; 0,3 W/m²K)</t>
  </si>
  <si>
    <t>level 7 (0,3 W/m²K &gt;= U  &gt; 0,2 W/m²K)</t>
  </si>
  <si>
    <t>level 8 (U &lt;= 0,20 W/m²K )</t>
  </si>
  <si>
    <t>level 1 (U &gt; 3,8 W/m²K)</t>
  </si>
  <si>
    <t>level 2 (3,8 W/m²K &gt;= U &gt; 2,2 W/m²K)</t>
  </si>
  <si>
    <t>level 3 (2,2 W/m²K &gt;= U &gt; 1,8 W/m²K)</t>
  </si>
  <si>
    <t>level 4 (U &lt;= 1,8 W/m²K )</t>
  </si>
  <si>
    <t xml:space="preserve">Remarks: percentages related to the residential building stock floor area. The U-values are standard </t>
  </si>
  <si>
    <t>values from EPCs database (they are not necessarily real values).</t>
  </si>
  <si>
    <t xml:space="preserve">building heating </t>
  </si>
  <si>
    <t>room heating (not considered as a thermal system)</t>
  </si>
  <si>
    <t>apartment heating</t>
  </si>
  <si>
    <t>NA</t>
  </si>
  <si>
    <t>coal / other</t>
  </si>
  <si>
    <r>
      <t>combustion of fossil fuels: "level 1" systems:
gas/oil condensing boilers (</t>
    </r>
    <r>
      <rPr>
        <i/>
        <sz val="10"/>
        <rFont val="Symbol"/>
        <family val="1"/>
        <charset val="2"/>
      </rPr>
      <t>h</t>
    </r>
    <r>
      <rPr>
        <vertAlign val="subscript"/>
        <sz val="10"/>
        <rFont val="Arial"/>
        <family val="2"/>
      </rPr>
      <t>g</t>
    </r>
    <r>
      <rPr>
        <sz val="10"/>
        <rFont val="Arial"/>
        <family val="2"/>
      </rPr>
      <t xml:space="preserve"> </t>
    </r>
    <r>
      <rPr>
        <sz val="10"/>
        <rFont val="Calibri"/>
        <family val="2"/>
      </rPr>
      <t>≥</t>
    </r>
    <r>
      <rPr>
        <sz val="10"/>
        <rFont val="Arial"/>
        <family val="2"/>
      </rPr>
      <t xml:space="preserve"> 0,97)</t>
    </r>
  </si>
  <si>
    <r>
      <t>combustion of wood/biomass: "level 0" systems: simple/old/unefficient stoves and boilers (mostly split log) (</t>
    </r>
    <r>
      <rPr>
        <i/>
        <sz val="10"/>
        <rFont val="Symbol"/>
        <family val="1"/>
        <charset val="2"/>
      </rPr>
      <t>h</t>
    </r>
    <r>
      <rPr>
        <vertAlign val="subscript"/>
        <sz val="10"/>
        <rFont val="Arial"/>
        <family val="2"/>
      </rPr>
      <t>g</t>
    </r>
    <r>
      <rPr>
        <sz val="10"/>
        <rFont val="Arial"/>
        <family val="2"/>
      </rPr>
      <t xml:space="preserve"> &lt; 0,70)</t>
    </r>
  </si>
  <si>
    <r>
      <t>combustion of wood/biomass: "level 1" systems: modern boilers and stoves (mostly wood pellets, wood chips) (</t>
    </r>
    <r>
      <rPr>
        <i/>
        <sz val="10"/>
        <rFont val="Symbol"/>
        <family val="1"/>
        <charset val="2"/>
      </rPr>
      <t>h</t>
    </r>
    <r>
      <rPr>
        <vertAlign val="subscript"/>
        <sz val="10"/>
        <rFont val="Arial"/>
        <family val="2"/>
      </rPr>
      <t>g</t>
    </r>
    <r>
      <rPr>
        <sz val="10"/>
        <rFont val="Arial"/>
        <family val="2"/>
      </rPr>
      <t xml:space="preserve"> </t>
    </r>
    <r>
      <rPr>
        <sz val="10"/>
        <rFont val="Calibri"/>
        <family val="2"/>
      </rPr>
      <t>≥</t>
    </r>
    <r>
      <rPr>
        <sz val="10"/>
        <rFont val="Arial"/>
        <family val="2"/>
      </rPr>
      <t xml:space="preserve"> 0,70)</t>
    </r>
  </si>
  <si>
    <t>Considered along with "electric heat pumps"</t>
  </si>
  <si>
    <t xml:space="preserve">Remarks: percentages related to the residential building stock floor area having a thermal system. </t>
  </si>
  <si>
    <t>Modernisation trends --&gt; mean values 2008-2012, related to the number of apartments.</t>
  </si>
  <si>
    <t>Sources: EPCs database of Piedmont Region.</t>
  </si>
  <si>
    <t>Sources: ENEA [4]; EPCs database of Piedmont Region.</t>
  </si>
  <si>
    <t>Remarks: annual rates --&gt; mean values 2008-2012.</t>
  </si>
  <si>
    <t>*) explanation of gross/net rates: gross rates: e.g. all new heating generation systems are considered (e.g. also if the same type is installed again), net rates: only the net growth/decline of system types  and energy carriers is considered. Accordingly the gross rates of all heat generation systems sum up to the complete modernisation rate of heat generation systems in the observed building stock, whereas net modernisation rates always add up to zero</t>
  </si>
  <si>
    <t>modernisation trends</t>
  </si>
  <si>
    <t xml:space="preserve">Remarks: percentages related to the residential building stock floor area. </t>
  </si>
  <si>
    <t>M.3.2 Special Systems</t>
  </si>
  <si>
    <t>hot water generation combined with heating system*</t>
  </si>
  <si>
    <t>separate system of hot water generation*</t>
  </si>
  <si>
    <t>Sources: ISTAT [2]; EPCs database of Piedmont Region.</t>
  </si>
  <si>
    <t>*) the figures are related to the number of apartments with a thermal system.</t>
  </si>
  <si>
    <t>district heating*</t>
  </si>
  <si>
    <t>Remarks: figures referred to 2008; net calorific values.</t>
  </si>
  <si>
    <t>*) included in the other quantities</t>
  </si>
  <si>
    <t>Sources: ENEA [5].</t>
  </si>
  <si>
    <t>Old building stock: buildings constructed until 1990</t>
  </si>
  <si>
    <t>"Target"</t>
  </si>
  <si>
    <r>
      <t>"Cost-Optimal": the residential building stock floor area yearly refurbished follows the current trend, the types of refurbishment measures and their parameters are defined by means of the cost-optimal methodology (Article 5 of Dir. 2010/31/EU). The CO</t>
    </r>
    <r>
      <rPr>
        <vertAlign val="subscript"/>
        <sz val="9"/>
        <rFont val="Tahoma"/>
        <family val="2"/>
      </rPr>
      <t>2</t>
    </r>
    <r>
      <rPr>
        <sz val="9"/>
        <rFont val="Tahoma"/>
        <family val="2"/>
      </rPr>
      <t xml:space="preserve"> emissions in 2020, 2030 and 2050 are compared with the targets.</t>
    </r>
  </si>
  <si>
    <r>
      <t>"Target 2050": the CO</t>
    </r>
    <r>
      <rPr>
        <vertAlign val="subscript"/>
        <sz val="9"/>
        <rFont val="Tahoma"/>
        <family val="2"/>
      </rPr>
      <t>2</t>
    </r>
    <r>
      <rPr>
        <sz val="9"/>
        <rFont val="Tahoma"/>
        <family val="2"/>
      </rPr>
      <t xml:space="preserve"> emissions of the residential building stock are set as an objective for 2050, a global building refurbishment is applied and the performance parameters of the building and systems components are the minimum energy performance requirements defined in a recent national decree [7]. An average yearly global refurbishment rate of residential building stock floor area is obtained.</t>
    </r>
  </si>
  <si>
    <t>Scenario "Trend"</t>
  </si>
  <si>
    <t>Residential building stock constructed until 2015</t>
  </si>
  <si>
    <r>
      <t>bs</t>
    </r>
    <r>
      <rPr>
        <vertAlign val="subscript"/>
        <sz val="10"/>
        <rFont val="Arial"/>
        <family val="2"/>
      </rPr>
      <t>…2015|2020</t>
    </r>
  </si>
  <si>
    <r>
      <t>bs</t>
    </r>
    <r>
      <rPr>
        <vertAlign val="subscript"/>
        <sz val="10"/>
        <rFont val="Arial"/>
        <family val="2"/>
      </rPr>
      <t>…2015|2030</t>
    </r>
  </si>
  <si>
    <r>
      <t>bs</t>
    </r>
    <r>
      <rPr>
        <vertAlign val="subscript"/>
        <sz val="10"/>
        <rFont val="Arial"/>
        <family val="2"/>
      </rPr>
      <t>…2015|2050</t>
    </r>
  </si>
  <si>
    <t>residential building stock floor area</t>
  </si>
  <si>
    <t>level 1 (U &gt; 1,04 W/m²K)</t>
  </si>
  <si>
    <t>level 2 (1,04 W/m²K &gt;= U &gt; 0,6 W/m²K)</t>
  </si>
  <si>
    <t>level 3 (0,6 W/m²K &gt;= U &gt; 0,4 W/m²K)</t>
  </si>
  <si>
    <t>level 4 (0,4 W/m²K &gt;= U &gt; 0,2 W/m²K)</t>
  </si>
  <si>
    <t>level 5 (U &lt;= 0,20 W/m²K )</t>
  </si>
  <si>
    <t>level 3 (U &lt;= 2,2 W/m²K )</t>
  </si>
  <si>
    <t>prUNI 10349</t>
  </si>
  <si>
    <t>No demolitions are applied in the scenario as they are very infrequent in the regional territory.</t>
  </si>
  <si>
    <t>Scenario "Target"</t>
  </si>
  <si>
    <t>Ground floors / Cellar ceilings</t>
  </si>
  <si>
    <r>
      <t>all values in TWh/a (10</t>
    </r>
    <r>
      <rPr>
        <b/>
        <vertAlign val="superscript"/>
        <sz val="10"/>
        <rFont val="Arial"/>
        <family val="2"/>
      </rPr>
      <t>9</t>
    </r>
    <r>
      <rPr>
        <b/>
        <sz val="10"/>
        <rFont val="Arial"/>
        <family val="2"/>
      </rPr>
      <t xml:space="preserve"> kWh/a)</t>
    </r>
  </si>
  <si>
    <r>
      <t>Q</t>
    </r>
    <r>
      <rPr>
        <vertAlign val="subscript"/>
        <sz val="10"/>
        <rFont val="Arial"/>
        <family val="2"/>
      </rPr>
      <t>total</t>
    </r>
  </si>
  <si>
    <t>***) e.g. auxiliary electric energy for control, pumps, fans of heat supply and ventilation systems is included</t>
  </si>
  <si>
    <r>
      <t>Q</t>
    </r>
    <r>
      <rPr>
        <vertAlign val="subscript"/>
        <sz val="10"/>
        <rFont val="Arial"/>
        <family val="2"/>
      </rPr>
      <t>total</t>
    </r>
    <r>
      <rPr>
        <sz val="10"/>
        <rFont val="Arial"/>
        <family val="2"/>
      </rPr>
      <t xml:space="preserve"> of the buildings constructed until 2015</t>
    </r>
  </si>
  <si>
    <r>
      <t>Q</t>
    </r>
    <r>
      <rPr>
        <vertAlign val="subscript"/>
        <sz val="10"/>
        <rFont val="Arial"/>
        <family val="2"/>
      </rPr>
      <t>total</t>
    </r>
    <r>
      <rPr>
        <sz val="10"/>
        <rFont val="Arial"/>
        <family val="2"/>
      </rPr>
      <t xml:space="preserve"> of the new buildings constructed from 2016</t>
    </r>
  </si>
  <si>
    <r>
      <t>CO</t>
    </r>
    <r>
      <rPr>
        <b/>
        <vertAlign val="subscript"/>
        <sz val="10"/>
        <rFont val="Arial"/>
        <family val="2"/>
      </rPr>
      <t>2</t>
    </r>
    <r>
      <rPr>
        <b/>
        <sz val="10"/>
        <rFont val="Arial"/>
        <family val="2"/>
      </rPr>
      <t xml:space="preserve"> emissions [10</t>
    </r>
    <r>
      <rPr>
        <b/>
        <vertAlign val="superscript"/>
        <sz val="10"/>
        <rFont val="Arial"/>
        <family val="2"/>
      </rPr>
      <t>6</t>
    </r>
    <r>
      <rPr>
        <b/>
        <sz val="10"/>
        <rFont val="Arial"/>
        <family val="2"/>
      </rPr>
      <t xml:space="preserve"> t/a]</t>
    </r>
  </si>
  <si>
    <t>&lt;2&gt; Scenario "Target"</t>
  </si>
  <si>
    <t>coal stoves / other</t>
  </si>
  <si>
    <r>
      <t>combustion of fossil fuels: "level 0" systems:
gas/oil stoves, non-condensing boilers (</t>
    </r>
    <r>
      <rPr>
        <i/>
        <sz val="10"/>
        <rFont val="Symbol"/>
        <family val="1"/>
        <charset val="2"/>
      </rPr>
      <t>h</t>
    </r>
    <r>
      <rPr>
        <vertAlign val="subscript"/>
        <sz val="10"/>
        <rFont val="Arial"/>
        <family val="2"/>
      </rPr>
      <t>g</t>
    </r>
    <r>
      <rPr>
        <sz val="10"/>
        <rFont val="Arial"/>
        <family val="2"/>
      </rPr>
      <t xml:space="preserve"> &lt; 0,97)</t>
    </r>
  </si>
  <si>
    <r>
      <t>combustion of fossil fuels: "level 0" systems: gas/oil 
stoves, non-condensing boilers (</t>
    </r>
    <r>
      <rPr>
        <i/>
        <sz val="10"/>
        <rFont val="Symbol"/>
        <family val="1"/>
        <charset val="2"/>
      </rPr>
      <t>h</t>
    </r>
    <r>
      <rPr>
        <vertAlign val="subscript"/>
        <sz val="10"/>
        <rFont val="Arial"/>
        <family val="2"/>
      </rPr>
      <t>g</t>
    </r>
    <r>
      <rPr>
        <sz val="10"/>
        <rFont val="Arial"/>
        <family val="2"/>
      </rPr>
      <t xml:space="preserve"> &lt; 0,97)</t>
    </r>
  </si>
  <si>
    <t>The district heating has been assumed not to vary as no information is available about the provision of new district heating networks in the region. The biomass has been not considered in the analysis because it has a limited use in the regional territory (less than 2,5%). The old heating systems powered by coal have been replaced with gas heating systems. As the heat generator replacement with heat pumps involves just 0,02% of the regional dwellings every year, the heat pumps have been considered in the new buildings and not in the existing building refurbishments.</t>
  </si>
  <si>
    <r>
      <t>CO</t>
    </r>
    <r>
      <rPr>
        <b/>
        <vertAlign val="subscript"/>
        <sz val="10"/>
        <rFont val="Arial"/>
        <family val="2"/>
      </rPr>
      <t>2</t>
    </r>
    <r>
      <rPr>
        <b/>
        <sz val="10"/>
        <rFont val="Arial"/>
        <family val="2"/>
      </rPr>
      <t xml:space="preserve"> emissions [kg/(m</t>
    </r>
    <r>
      <rPr>
        <b/>
        <vertAlign val="superscript"/>
        <sz val="10"/>
        <rFont val="Arial"/>
        <family val="2"/>
      </rPr>
      <t>2</t>
    </r>
    <r>
      <rPr>
        <b/>
        <sz val="10"/>
        <rFont val="Arial"/>
        <family val="2"/>
      </rPr>
      <t>a)]</t>
    </r>
  </si>
  <si>
    <t>More detailed information is provided in the Italian pilot action report [1].</t>
  </si>
  <si>
    <t>It was assumed, as a precaution, that no substantial changes occur to the energy carrier types supplied in the analysed period. At this regard, the biomass has been not considered in the analysis because it has a limited use in the regional territory (less than 2,5%), and no information is available about the provision of new district heating networks. The old heat generators (i.e. gas/oil standard boilers, coal stoves) are replaced by condensing boilers. The heat pumps are applied in the new buildings.</t>
  </si>
  <si>
    <r>
      <t>No refurbishment actions have been foreseen for the buildings constructed in the period after 2005. No demolitions have been applied as they are very infrequent in the regional territory. As no statistical projection about the trend of new constructions is available, the average trend of new buildings occurred in the period 2006-2011 has been applied in the subsequent years. It consists of 8,7∙10</t>
    </r>
    <r>
      <rPr>
        <vertAlign val="superscript"/>
        <sz val="9"/>
        <rFont val="Tahoma"/>
        <family val="2"/>
      </rPr>
      <t>5</t>
    </r>
    <r>
      <rPr>
        <sz val="9"/>
        <rFont val="Tahoma"/>
        <family val="2"/>
      </rPr>
      <t xml:space="preserve"> m</t>
    </r>
    <r>
      <rPr>
        <vertAlign val="superscript"/>
        <sz val="9"/>
        <rFont val="Tahoma"/>
        <family val="2"/>
      </rPr>
      <t>2</t>
    </r>
    <r>
      <rPr>
        <sz val="9"/>
        <rFont val="Tahoma"/>
        <family val="2"/>
      </rPr>
      <t xml:space="preserve"> of new housing floor area per year, i.e. an annual rate of 0,4% referred to the residential building stock floor area of the Basic Case.</t>
    </r>
  </si>
  <si>
    <t>The thermal solar system for domestic hot water production has been considered in every scenario as its installation is becoming more and more frequent in Piedmont dwellings. The photovoltaic system, which is scarcely applied for residential uses in Piedmont, is only foreseen in the new buildings.</t>
  </si>
  <si>
    <r>
      <t>The complete residential building stock (including new buildings) is concerned in the respective year (i.e. 2015, 2020, 2030, 2050).
The total heat demand (Q</t>
    </r>
    <r>
      <rPr>
        <vertAlign val="subscript"/>
        <sz val="9"/>
        <rFont val="Tahoma"/>
        <family val="2"/>
      </rPr>
      <t>total</t>
    </r>
    <r>
      <rPr>
        <sz val="9"/>
        <rFont val="Tahoma"/>
        <family val="2"/>
      </rPr>
      <t>) includes the energy need for heating and hot water supply as well as the losses of heat distribution (including emission) and storage in the builidings.
Auxiliary electric energy for control, pumps, fans of heat supply is included in the numbers of electric energy demand.</t>
    </r>
  </si>
  <si>
    <t>The calculations of the energy performance of the Basic Case and the scenarios were performed by using some representative buildings of the regional residential building stock derived from the “Building Type Matrix” of the TABULA project. 84 different case studies were considered, got by means of a combination of construction periods, building size classes, characteristics of the envelope components and thermal systems. The frequency of each building-type within the stock allowed to quantify the energy performance of the entire regional housing stock.</t>
  </si>
  <si>
    <t xml:space="preserve">The current state of the housing stock in Piedmont region and the trend of building energy refurbishments were determined by means of statistical data. These data were derived either directly or by processing from the following data sources:
- census of population and dwellings by the National Institute of Statistics [2],
- reports from the observatory of the real estate market [3], 
- database of the building energy performance certificates (EPCs) of Piedmont Region,
- reports of the National Agency for New Technologies, Energy and Sustainable Economic Development (ENEA) [4,5]. 
Among the above references, the main energy-related data source of monitoring indicators for the Piedmont regional pilot action is the database of the building EP certificates. A statistical analysis was carried out on the EPC database, which includes all the EP certificates delivered from 2010 to 2013 and consists of 370.000 records. The objective of the analysis has been the identification of the thermal insulation state of the building envelope and the thermal system features of the existing housing stock. A preliminary activity consisted in removing inconsistencies from the database. These may occur both in the main parameters object of analysis (e.g. the wall U-value) and in the normalizing parameters (e.g. the conditioned net floor area). </t>
  </si>
  <si>
    <r>
      <t>The output of the scenario is the minimum amount of annual residential building stock floor area (which revealed to be about 2%) to be retrofitted by means of a global refurbishment to achieve the CO</t>
    </r>
    <r>
      <rPr>
        <vertAlign val="subscript"/>
        <sz val="9"/>
        <rFont val="Tahoma"/>
        <family val="2"/>
      </rPr>
      <t>2</t>
    </r>
    <r>
      <rPr>
        <sz val="9"/>
        <rFont val="Tahoma"/>
        <family val="2"/>
      </rPr>
      <t xml:space="preserve"> emissions reduction targets in 2020, 2030 and 2050. </t>
    </r>
  </si>
  <si>
    <t>The Basic Case is represented by the existing building stock of the year 2015, that means by the buildings that were constructed until 2015. The data provided as scenario indicators are referred to the existing building stock of 2015 observed in 2020, 2030 and 2050.</t>
  </si>
  <si>
    <t>Both combinations of energy efficiency measures and a global building refurbishment are considered in the "Trend" scenario according to the current trend, while only global building refurbishments are applied in the "Target" scenario. The performance parameters of the building components (e.g. U-values) and systems (e.g. type of heat generator and its efficiency) are the same in the two scenarios.</t>
  </si>
  <si>
    <t xml:space="preserve">The presentation of the Basic Case by means of "average buildings" for the TABULA Webtool has been carried out by restricting the number of case studies at 10 building types, which represent 2 building size classes (single-unit housing; multi-unit housing) and 5 construction year classes (&lt;1945; 1946-1975; 1976-1990; 1991-2005; &gt;2005). The properties of the building envelope components and the thermal systems of the building types are mean values of the housing stock subset represented by each of them. </t>
  </si>
  <si>
    <t>No information about the improvement of insulation (from original state) of the roofs/upper floor ceilings and of the ground floors/cellar ceilings before 2015 is available, so it has been assumed starting from 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</si>
</sst>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
    <numFmt numFmtId="165" formatCode="0.0"/>
    <numFmt numFmtId="166" formatCode="0.000"/>
    <numFmt numFmtId="167" formatCode="_([$€]* #,##0.00_);_([$€]* \(#,##0.00\);_([$€]* &quot;-&quot;??_);_(@_)"/>
    <numFmt numFmtId="168" formatCode="yyyy\-mm\-dd"/>
    <numFmt numFmtId="169" formatCode="yyyy\-mm\-dd\ hh:mm"/>
    <numFmt numFmtId="170" formatCode="###\ ###\ ###\ ##0;\-###\ ###\ ###\ ##0;"/>
    <numFmt numFmtId="171" formatCode="###\ ###\ ###\ ##0"/>
    <numFmt numFmtId="172" formatCode="0.00;\-0.00;"/>
    <numFmt numFmtId="173" formatCode="0%;\-0%;"/>
    <numFmt numFmtId="174" formatCode="00000"/>
    <numFmt numFmtId="175" formatCode="0;\-0;"/>
    <numFmt numFmtId="176" formatCode="0.0%;\-0.0%;"/>
    <numFmt numFmtId="177" formatCode="#,##0.0"/>
    <numFmt numFmtId="178" formatCode="#,##0.000"/>
  </numFmts>
  <fonts count="90">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8"/>
      <name val="Arial"/>
      <family val="2"/>
    </font>
    <font>
      <vertAlign val="subscript"/>
      <sz val="10"/>
      <name val="Arial"/>
      <family val="2"/>
    </font>
    <font>
      <sz val="11"/>
      <name val="MetaNormalLF-Roman"/>
    </font>
    <font>
      <b/>
      <vertAlign val="superscript"/>
      <sz val="10"/>
      <name val="Arial"/>
      <family val="2"/>
    </font>
    <font>
      <b/>
      <vertAlign val="subscript"/>
      <sz val="10"/>
      <name val="Arial"/>
      <family val="2"/>
    </font>
    <font>
      <sz val="10"/>
      <color theme="1"/>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8"/>
      <color theme="1"/>
      <name val="Arial"/>
      <family val="2"/>
    </font>
    <font>
      <sz val="8"/>
      <color rgb="FF000000"/>
      <name val="Arial"/>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vertAlign val="superscript"/>
      <sz val="10"/>
      <name val="Arial"/>
      <family val="2"/>
    </font>
    <font>
      <vertAlign val="subscript"/>
      <sz val="9"/>
      <name val="Tahoma"/>
      <family val="2"/>
    </font>
    <font>
      <sz val="9"/>
      <color rgb="FFFF0000"/>
      <name val="Tahoma"/>
      <family val="2"/>
    </font>
    <font>
      <b/>
      <sz val="8"/>
      <color rgb="FFFF0000"/>
      <name val="Tahoma"/>
      <family val="2"/>
    </font>
    <font>
      <sz val="10"/>
      <name val="Calibri"/>
      <family val="2"/>
    </font>
    <font>
      <i/>
      <sz val="10"/>
      <name val="Symbol"/>
      <family val="1"/>
      <charset val="2"/>
    </font>
    <font>
      <i/>
      <sz val="9"/>
      <name val="Arial"/>
      <family val="2"/>
    </font>
    <font>
      <sz val="9"/>
      <name val="Arial"/>
      <family val="2"/>
    </font>
    <font>
      <vertAlign val="superscript"/>
      <sz val="9"/>
      <name val="Tahoma"/>
      <family val="2"/>
    </font>
  </fonts>
  <fills count="33">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Up">
        <fgColor theme="0" tint="-0.499984740745262"/>
        <bgColor indexed="65"/>
      </patternFill>
    </fill>
  </fills>
  <borders count="1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s>
  <cellStyleXfs count="66">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27" fillId="19" borderId="70" applyNumberFormat="0" applyAlignment="0" applyProtection="0"/>
    <xf numFmtId="0" fontId="20" fillId="19" borderId="68" applyNumberFormat="0" applyAlignment="0" applyProtection="0"/>
    <xf numFmtId="0" fontId="23" fillId="21" borderId="1">
      <alignment vertical="top" wrapText="1" shrinkToFit="1"/>
      <protection locked="0"/>
    </xf>
    <xf numFmtId="0" fontId="28" fillId="0" borderId="71" applyNumberFormat="0" applyFill="0" applyAlignment="0" applyProtection="0"/>
    <xf numFmtId="0" fontId="24" fillId="0" borderId="0" applyNumberFormat="0" applyFill="0" applyBorder="0" applyAlignment="0" applyProtection="0"/>
    <xf numFmtId="0" fontId="26" fillId="25" borderId="0" applyNumberFormat="0" applyBorder="0" applyAlignment="0" applyProtection="0"/>
    <xf numFmtId="9" fontId="3" fillId="0" borderId="0" applyFont="0" applyFill="0" applyBorder="0" applyAlignment="0" applyProtection="0"/>
    <xf numFmtId="0" fontId="13" fillId="0" borderId="0"/>
    <xf numFmtId="0" fontId="34" fillId="0" borderId="0" applyNumberFormat="0" applyFill="0" applyBorder="0" applyAlignment="0" applyProtection="0"/>
    <xf numFmtId="0" fontId="3" fillId="0" borderId="0"/>
    <xf numFmtId="0" fontId="16" fillId="0" borderId="0"/>
    <xf numFmtId="0" fontId="3" fillId="0" borderId="0">
      <alignment vertical="top"/>
    </xf>
    <xf numFmtId="0" fontId="2" fillId="0" borderId="0"/>
    <xf numFmtId="0" fontId="3" fillId="15" borderId="67">
      <alignment vertical="top"/>
    </xf>
    <xf numFmtId="0" fontId="5" fillId="16" borderId="0" applyNumberFormat="0" applyBorder="0" applyAlignment="0" applyProtection="0"/>
    <xf numFmtId="0" fontId="5" fillId="10"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2" fillId="0" borderId="1">
      <alignment horizontal="left" vertical="center" wrapText="1"/>
    </xf>
    <xf numFmtId="0" fontId="21" fillId="20" borderId="69" applyFont="0" applyFill="0" applyBorder="0" applyAlignment="0">
      <alignment horizontal="left" vertical="top" wrapText="1"/>
    </xf>
    <xf numFmtId="0" fontId="22" fillId="22" borderId="1">
      <alignment horizontal="center" vertical="center"/>
      <protection locked="0"/>
    </xf>
    <xf numFmtId="0" fontId="23" fillId="21" borderId="1">
      <alignment horizontal="center" vertical="center" shrinkToFit="1"/>
      <protection locked="0"/>
    </xf>
    <xf numFmtId="167" fontId="22" fillId="0" borderId="0" applyFont="0" applyFill="0" applyBorder="0" applyAlignment="0" applyProtection="0">
      <alignment vertical="center"/>
    </xf>
    <xf numFmtId="0" fontId="22" fillId="23" borderId="1">
      <alignment horizontal="center" vertical="center"/>
    </xf>
    <xf numFmtId="0" fontId="22" fillId="23" borderId="1">
      <alignment vertical="top" wrapText="1"/>
    </xf>
    <xf numFmtId="0" fontId="6" fillId="4" borderId="0" applyNumberFormat="0" applyBorder="0" applyAlignment="0" applyProtection="0"/>
    <xf numFmtId="0" fontId="25" fillId="24" borderId="0">
      <alignment horizontal="left" vertical="center" indent="1"/>
    </xf>
    <xf numFmtId="0" fontId="21" fillId="20" borderId="69">
      <alignment horizontal="left" vertical="top" wrapText="1"/>
    </xf>
    <xf numFmtId="0" fontId="22" fillId="0" borderId="0">
      <alignment vertical="top"/>
    </xf>
    <xf numFmtId="0" fontId="22" fillId="12" borderId="1" applyNumberFormat="0" applyFont="0" applyAlignment="0" applyProtection="0"/>
    <xf numFmtId="0" fontId="7" fillId="26" borderId="0" applyNumberFormat="0" applyBorder="0" applyAlignment="0" applyProtection="0"/>
    <xf numFmtId="0" fontId="22" fillId="0" borderId="0">
      <alignment vertical="center"/>
    </xf>
    <xf numFmtId="0" fontId="29" fillId="0" borderId="0" applyNumberFormat="0" applyFill="0" applyBorder="0" applyAlignment="0" applyProtection="0"/>
    <xf numFmtId="0" fontId="30" fillId="0" borderId="72" applyNumberFormat="0" applyFill="0" applyAlignment="0" applyProtection="0"/>
    <xf numFmtId="0" fontId="31" fillId="0" borderId="73" applyNumberFormat="0" applyFill="0" applyAlignment="0" applyProtection="0"/>
    <xf numFmtId="0" fontId="32" fillId="0" borderId="74" applyNumberFormat="0" applyFill="0" applyAlignment="0" applyProtection="0"/>
    <xf numFmtId="0" fontId="32" fillId="0" borderId="0" applyNumberFormat="0" applyFill="0" applyBorder="0" applyAlignment="0" applyProtection="0"/>
    <xf numFmtId="0" fontId="33" fillId="27"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2" fillId="0" borderId="0">
      <alignment vertical="top"/>
    </xf>
    <xf numFmtId="0" fontId="76" fillId="0" borderId="0" applyNumberFormat="0" applyFill="0" applyBorder="0" applyAlignment="0" applyProtection="0">
      <alignment vertical="top"/>
    </xf>
    <xf numFmtId="0" fontId="1" fillId="0" borderId="0"/>
    <xf numFmtId="0" fontId="22" fillId="0" borderId="0"/>
  </cellStyleXfs>
  <cellXfs count="646">
    <xf numFmtId="0" fontId="0" fillId="0" borderId="0" xfId="0">
      <alignment vertical="top"/>
    </xf>
    <xf numFmtId="0" fontId="13" fillId="0" borderId="0" xfId="26"/>
    <xf numFmtId="0" fontId="13" fillId="0" borderId="32" xfId="26" applyBorder="1"/>
    <xf numFmtId="0" fontId="13" fillId="0" borderId="0" xfId="26" applyBorder="1"/>
    <xf numFmtId="0" fontId="13" fillId="0" borderId="33" xfId="26" applyBorder="1"/>
    <xf numFmtId="0" fontId="13" fillId="0" borderId="18" xfId="26" applyBorder="1"/>
    <xf numFmtId="0" fontId="13" fillId="0" borderId="21" xfId="26" applyBorder="1"/>
    <xf numFmtId="0" fontId="13" fillId="0" borderId="35" xfId="26" applyBorder="1"/>
    <xf numFmtId="0" fontId="12" fillId="0" borderId="8" xfId="26" applyFont="1" applyBorder="1"/>
    <xf numFmtId="0" fontId="3" fillId="0" borderId="11" xfId="26" applyFont="1" applyBorder="1"/>
    <xf numFmtId="0" fontId="3" fillId="0" borderId="0" xfId="28"/>
    <xf numFmtId="0" fontId="3" fillId="0" borderId="0" xfId="30" applyFill="1">
      <alignment vertical="top"/>
    </xf>
    <xf numFmtId="0" fontId="3" fillId="0" borderId="0" xfId="30">
      <alignment vertical="top"/>
    </xf>
    <xf numFmtId="0" fontId="36" fillId="0" borderId="0" xfId="0" applyFont="1">
      <alignment vertical="top"/>
    </xf>
    <xf numFmtId="0" fontId="35" fillId="28" borderId="0" xfId="47" applyFont="1" applyFill="1">
      <alignment horizontal="left" vertical="center" indent="1"/>
    </xf>
    <xf numFmtId="0" fontId="21" fillId="0" borderId="0" xfId="0" applyFont="1">
      <alignment vertical="top"/>
    </xf>
    <xf numFmtId="0" fontId="0" fillId="0" borderId="0" xfId="0" applyBorder="1">
      <alignment vertical="top"/>
    </xf>
    <xf numFmtId="0" fontId="25" fillId="24" borderId="0" xfId="47" applyFont="1">
      <alignment horizontal="left" vertical="center" indent="1"/>
    </xf>
    <xf numFmtId="0" fontId="25" fillId="24" borderId="0" xfId="47">
      <alignment horizontal="left" vertical="center" indent="1"/>
    </xf>
    <xf numFmtId="0" fontId="22" fillId="0" borderId="0" xfId="62" applyAlignment="1">
      <alignment vertical="top" wrapText="1"/>
    </xf>
    <xf numFmtId="0" fontId="0" fillId="0" borderId="0" xfId="0" applyFont="1" applyAlignment="1">
      <alignment vertical="top" wrapText="1"/>
    </xf>
    <xf numFmtId="0" fontId="76" fillId="0" borderId="0" xfId="63" applyAlignment="1">
      <alignment vertical="top" wrapText="1"/>
    </xf>
    <xf numFmtId="0" fontId="37" fillId="0" borderId="0" xfId="0" applyFont="1">
      <alignment vertical="top"/>
    </xf>
    <xf numFmtId="0" fontId="38" fillId="0" borderId="0" xfId="0" applyFont="1">
      <alignment vertical="top"/>
    </xf>
    <xf numFmtId="0" fontId="39" fillId="0" borderId="0" xfId="0" applyFont="1">
      <alignment vertical="top"/>
    </xf>
    <xf numFmtId="0" fontId="40" fillId="0" borderId="0" xfId="0" applyFont="1">
      <alignment vertical="top"/>
    </xf>
    <xf numFmtId="0" fontId="39" fillId="0" borderId="0" xfId="0" applyFont="1" applyAlignment="1">
      <alignment vertical="top" wrapText="1"/>
    </xf>
    <xf numFmtId="0" fontId="41" fillId="0" borderId="0" xfId="0" applyFont="1">
      <alignment vertical="top"/>
    </xf>
    <xf numFmtId="0" fontId="39" fillId="0" borderId="0" xfId="62" applyFont="1" applyAlignment="1">
      <alignment vertical="top" wrapText="1"/>
    </xf>
    <xf numFmtId="0" fontId="42" fillId="24" borderId="0" xfId="47" applyFont="1">
      <alignment horizontal="left" vertical="center" indent="1"/>
    </xf>
    <xf numFmtId="0" fontId="43" fillId="0" borderId="0" xfId="0" applyFont="1">
      <alignment vertical="top"/>
    </xf>
    <xf numFmtId="0" fontId="44" fillId="0" borderId="0" xfId="0" applyFont="1">
      <alignment vertical="top"/>
    </xf>
    <xf numFmtId="0" fontId="39" fillId="0" borderId="0" xfId="62" applyFont="1" applyAlignment="1">
      <alignment vertical="top" wrapText="1"/>
    </xf>
    <xf numFmtId="0" fontId="39" fillId="0" borderId="0" xfId="0" applyFont="1" applyAlignment="1">
      <alignment vertical="top" wrapText="1"/>
    </xf>
    <xf numFmtId="0" fontId="39" fillId="0" borderId="0" xfId="0" applyFont="1">
      <alignment vertical="top"/>
    </xf>
    <xf numFmtId="0" fontId="0" fillId="0" borderId="0" xfId="0" applyBorder="1" applyAlignment="1">
      <alignment vertical="center"/>
    </xf>
    <xf numFmtId="0" fontId="3" fillId="0" borderId="14" xfId="0" applyFont="1" applyFill="1" applyBorder="1" applyAlignment="1">
      <alignment vertical="center"/>
    </xf>
    <xf numFmtId="0" fontId="52" fillId="24" borderId="0" xfId="65" applyFont="1" applyFill="1" applyAlignment="1">
      <alignment horizontal="left" vertical="center"/>
    </xf>
    <xf numFmtId="0" fontId="53" fillId="24" borderId="0" xfId="52" applyFont="1" applyFill="1">
      <alignment vertical="center"/>
    </xf>
    <xf numFmtId="0" fontId="52" fillId="24" borderId="0" xfId="65" applyFont="1" applyFill="1" applyAlignment="1">
      <alignment horizontal="left" vertical="center" indent="1"/>
    </xf>
    <xf numFmtId="0" fontId="52" fillId="24" borderId="0" xfId="52" applyFont="1" applyFill="1" applyAlignment="1">
      <alignment horizontal="right" vertical="center" indent="1"/>
    </xf>
    <xf numFmtId="0" fontId="52" fillId="24" borderId="0" xfId="52" applyFont="1" applyFill="1" applyAlignment="1">
      <alignment horizontal="right" vertical="center"/>
    </xf>
    <xf numFmtId="0" fontId="0" fillId="0" borderId="92" xfId="0" applyBorder="1" applyAlignment="1">
      <alignment vertical="center"/>
    </xf>
    <xf numFmtId="2" fontId="21" fillId="23" borderId="93" xfId="44" applyNumberFormat="1" applyFont="1" applyBorder="1" applyAlignment="1">
      <alignment horizontal="center" vertical="center"/>
    </xf>
    <xf numFmtId="2" fontId="21" fillId="23" borderId="94" xfId="44" applyNumberFormat="1" applyFont="1" applyBorder="1" applyAlignment="1">
      <alignment horizontal="centerContinuous" vertical="center"/>
    </xf>
    <xf numFmtId="2" fontId="22" fillId="23" borderId="95" xfId="44" applyNumberFormat="1" applyFont="1" applyBorder="1" applyAlignment="1">
      <alignment horizontal="centerContinuous" vertical="center"/>
    </xf>
    <xf numFmtId="2" fontId="22" fillId="23" borderId="96" xfId="44" applyNumberFormat="1" applyFont="1" applyBorder="1" applyAlignment="1">
      <alignment horizontal="centerContinuous" vertical="center"/>
    </xf>
    <xf numFmtId="174" fontId="0" fillId="0" borderId="0" xfId="0" applyNumberFormat="1" applyBorder="1">
      <alignment vertical="top"/>
    </xf>
    <xf numFmtId="174" fontId="0" fillId="0" borderId="92" xfId="0" applyNumberFormat="1" applyBorder="1" applyAlignment="1">
      <alignment horizontal="right" vertical="top"/>
    </xf>
    <xf numFmtId="174" fontId="0" fillId="0" borderId="0" xfId="0" applyNumberFormat="1" applyFont="1" applyBorder="1" applyAlignment="1">
      <alignment vertical="center"/>
    </xf>
    <xf numFmtId="174" fontId="48" fillId="0" borderId="0" xfId="0" applyNumberFormat="1" applyFont="1" applyBorder="1" applyAlignment="1">
      <alignment vertical="center" wrapText="1"/>
    </xf>
    <xf numFmtId="174" fontId="48" fillId="0" borderId="92" xfId="0" applyNumberFormat="1" applyFont="1" applyBorder="1" applyAlignment="1">
      <alignment vertical="center" wrapText="1"/>
    </xf>
    <xf numFmtId="0" fontId="55" fillId="0" borderId="92" xfId="0" applyFont="1" applyBorder="1" applyAlignment="1">
      <alignment horizontal="right" vertical="center"/>
    </xf>
    <xf numFmtId="0" fontId="62" fillId="24" borderId="0" xfId="65" applyFont="1" applyFill="1" applyAlignment="1">
      <alignment horizontal="centerContinuous" vertical="center" wrapText="1"/>
    </xf>
    <xf numFmtId="0" fontId="63" fillId="24" borderId="0" xfId="65" applyFont="1" applyFill="1" applyAlignment="1">
      <alignment horizontal="centerContinuous" vertical="center" wrapText="1"/>
    </xf>
    <xf numFmtId="0" fontId="0" fillId="0" borderId="0" xfId="0" applyBorder="1" applyAlignment="1">
      <alignment horizontal="left" vertical="center" indent="1"/>
    </xf>
    <xf numFmtId="0" fontId="49" fillId="0" borderId="0" xfId="0" applyFont="1" applyBorder="1" applyAlignment="1">
      <alignment vertical="center"/>
    </xf>
    <xf numFmtId="0" fontId="50" fillId="0" borderId="0" xfId="0" applyFont="1" applyBorder="1" applyAlignment="1">
      <alignment horizontal="right"/>
    </xf>
    <xf numFmtId="0" fontId="0" fillId="0" borderId="0" xfId="0" applyBorder="1" applyAlignment="1">
      <alignment horizontal="left" vertical="center"/>
    </xf>
    <xf numFmtId="0" fontId="21" fillId="0" borderId="0" xfId="0" applyFont="1" applyBorder="1" applyAlignment="1">
      <alignment vertical="center"/>
    </xf>
    <xf numFmtId="0" fontId="0" fillId="0" borderId="0" xfId="0" applyFont="1" applyBorder="1" applyAlignment="1">
      <alignment horizontal="left" vertical="center" indent="1"/>
    </xf>
    <xf numFmtId="0" fontId="51" fillId="0" borderId="0" xfId="0" applyFont="1" applyBorder="1" applyAlignment="1">
      <alignment vertical="center"/>
    </xf>
    <xf numFmtId="0" fontId="40" fillId="0" borderId="0" xfId="0" applyFont="1" applyBorder="1" applyAlignment="1">
      <alignment vertical="center"/>
    </xf>
    <xf numFmtId="0" fontId="0"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Border="1" applyAlignment="1">
      <alignment horizontal="left" vertical="top" indent="1"/>
    </xf>
    <xf numFmtId="0" fontId="49" fillId="0" borderId="0" xfId="0" applyFont="1" applyBorder="1" applyAlignment="1"/>
    <xf numFmtId="0" fontId="55" fillId="0" borderId="0" xfId="0" applyFont="1" applyBorder="1">
      <alignment vertical="top"/>
    </xf>
    <xf numFmtId="0" fontId="55" fillId="0" borderId="0" xfId="0" applyFont="1" applyBorder="1" applyAlignment="1">
      <alignment vertical="center"/>
    </xf>
    <xf numFmtId="0" fontId="55" fillId="0" borderId="0" xfId="0" applyFont="1" applyBorder="1" applyAlignment="1">
      <alignment horizontal="right" vertical="center"/>
    </xf>
    <xf numFmtId="0" fontId="56" fillId="0" borderId="0" xfId="0" applyFont="1" applyBorder="1" applyAlignment="1">
      <alignment horizontal="right"/>
    </xf>
    <xf numFmtId="0" fontId="0" fillId="0" borderId="0" xfId="0" applyBorder="1" applyAlignment="1">
      <alignment horizontal="center"/>
    </xf>
    <xf numFmtId="0" fontId="55" fillId="0" borderId="0" xfId="0" applyFont="1" applyBorder="1" applyAlignment="1">
      <alignment horizontal="center"/>
    </xf>
    <xf numFmtId="0" fontId="0" fillId="0" borderId="34" xfId="0" applyBorder="1" applyAlignment="1">
      <alignment vertical="center"/>
    </xf>
    <xf numFmtId="0" fontId="22" fillId="30" borderId="102" xfId="44" applyFont="1" applyFill="1" applyBorder="1" applyAlignment="1">
      <alignment horizontal="left" vertical="center" indent="1"/>
    </xf>
    <xf numFmtId="0" fontId="54" fillId="30" borderId="103" xfId="44" applyFont="1" applyFill="1" applyBorder="1" applyAlignment="1">
      <alignment horizontal="left" vertical="center"/>
    </xf>
    <xf numFmtId="0" fontId="22" fillId="30" borderId="104" xfId="39" applyFont="1" applyFill="1" applyBorder="1" applyAlignment="1">
      <alignment horizontal="center" vertical="center"/>
    </xf>
    <xf numFmtId="0" fontId="0" fillId="0" borderId="106" xfId="0" applyFont="1" applyBorder="1" applyAlignment="1">
      <alignment vertical="center"/>
    </xf>
    <xf numFmtId="0" fontId="0" fillId="0" borderId="34" xfId="0" applyFont="1" applyBorder="1" applyAlignment="1">
      <alignment vertical="center"/>
    </xf>
    <xf numFmtId="0" fontId="21" fillId="0" borderId="34" xfId="0" applyFont="1" applyBorder="1" applyAlignment="1">
      <alignment vertical="center"/>
    </xf>
    <xf numFmtId="0" fontId="22" fillId="0" borderId="97" xfId="44" applyFont="1" applyFill="1" applyBorder="1" applyAlignment="1">
      <alignment horizontal="left" vertical="center" indent="1"/>
    </xf>
    <xf numFmtId="0" fontId="54" fillId="0" borderId="91" xfId="44" applyFont="1" applyFill="1" applyBorder="1" applyAlignment="1">
      <alignment horizontal="left" vertical="center"/>
    </xf>
    <xf numFmtId="0" fontId="22" fillId="0" borderId="109" xfId="39" applyFont="1" applyFill="1" applyBorder="1" applyAlignment="1">
      <alignment horizontal="center" vertical="center"/>
    </xf>
    <xf numFmtId="0" fontId="54" fillId="0" borderId="111" xfId="44" applyFont="1" applyFill="1" applyBorder="1" applyAlignment="1">
      <alignment horizontal="left" vertical="center"/>
    </xf>
    <xf numFmtId="2" fontId="55" fillId="0" borderId="109" xfId="39" applyNumberFormat="1" applyFont="1" applyFill="1" applyBorder="1" applyAlignment="1">
      <alignment horizontal="center" vertical="center" shrinkToFit="1"/>
    </xf>
    <xf numFmtId="0" fontId="59" fillId="0" borderId="111" xfId="44" applyFont="1" applyFill="1" applyBorder="1" applyAlignment="1">
      <alignment horizontal="left" vertical="center"/>
    </xf>
    <xf numFmtId="0" fontId="58" fillId="0" borderId="100" xfId="44" applyFont="1" applyFill="1" applyBorder="1" applyAlignment="1">
      <alignment horizontal="left" vertical="center" indent="2"/>
    </xf>
    <xf numFmtId="0" fontId="35" fillId="24" borderId="0" xfId="65" applyFont="1" applyFill="1" applyAlignment="1">
      <alignment horizontal="left" vertical="center" indent="2"/>
    </xf>
    <xf numFmtId="0" fontId="35" fillId="24" borderId="0" xfId="52" applyFont="1" applyFill="1" applyAlignment="1">
      <alignment horizontal="right" vertical="center"/>
    </xf>
    <xf numFmtId="0" fontId="0" fillId="0" borderId="114" xfId="0" applyBorder="1">
      <alignment vertical="top"/>
    </xf>
    <xf numFmtId="0" fontId="0" fillId="0" borderId="115" xfId="0" applyBorder="1">
      <alignment vertical="top"/>
    </xf>
    <xf numFmtId="0" fontId="22" fillId="0" borderId="115" xfId="52" applyFont="1" applyBorder="1" applyAlignment="1">
      <alignment horizontal="left" vertical="center" indent="1"/>
    </xf>
    <xf numFmtId="174" fontId="0" fillId="0" borderId="115" xfId="0" applyNumberFormat="1" applyBorder="1" applyAlignment="1"/>
    <xf numFmtId="0" fontId="0" fillId="0" borderId="116" xfId="0" applyBorder="1">
      <alignment vertical="top"/>
    </xf>
    <xf numFmtId="0" fontId="0" fillId="0" borderId="117" xfId="0" applyBorder="1">
      <alignment vertical="top"/>
    </xf>
    <xf numFmtId="0" fontId="0" fillId="0" borderId="118" xfId="0" applyBorder="1">
      <alignment vertical="top"/>
    </xf>
    <xf numFmtId="0" fontId="0" fillId="0" borderId="117" xfId="0" applyBorder="1" applyAlignment="1">
      <alignment horizontal="center"/>
    </xf>
    <xf numFmtId="0" fontId="0" fillId="0" borderId="118" xfId="0" applyBorder="1" applyAlignment="1">
      <alignment horizontal="center"/>
    </xf>
    <xf numFmtId="0" fontId="0" fillId="0" borderId="90" xfId="0" applyBorder="1">
      <alignment vertical="top"/>
    </xf>
    <xf numFmtId="0" fontId="0" fillId="0" borderId="90" xfId="0" applyBorder="1" applyAlignment="1">
      <alignment vertical="center"/>
    </xf>
    <xf numFmtId="165" fontId="0" fillId="0" borderId="90" xfId="0" applyNumberFormat="1" applyBorder="1">
      <alignment vertical="top"/>
    </xf>
    <xf numFmtId="0" fontId="55" fillId="0" borderId="90" xfId="0" applyFont="1" applyBorder="1" applyAlignment="1">
      <alignment horizontal="right" vertical="top"/>
    </xf>
    <xf numFmtId="0" fontId="48" fillId="0" borderId="120" xfId="0" applyFont="1" applyBorder="1">
      <alignment vertical="top"/>
    </xf>
    <xf numFmtId="0" fontId="39" fillId="0" borderId="0" xfId="0" applyFont="1" applyAlignment="1">
      <alignment horizontal="left" vertical="top"/>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3" fontId="45" fillId="0" borderId="0" xfId="0" applyNumberFormat="1" applyFont="1" applyBorder="1" applyAlignment="1">
      <alignment vertical="center" shrinkToFit="1"/>
    </xf>
    <xf numFmtId="0" fontId="64" fillId="0" borderId="46" xfId="0" applyFont="1" applyBorder="1" applyAlignment="1">
      <alignment horizontal="left" vertical="center"/>
    </xf>
    <xf numFmtId="0" fontId="19" fillId="0" borderId="85" xfId="0" applyFont="1" applyBorder="1" applyAlignment="1">
      <alignment vertical="center"/>
    </xf>
    <xf numFmtId="0" fontId="19" fillId="0" borderId="88" xfId="0" applyFont="1" applyBorder="1" applyAlignment="1">
      <alignment horizontal="left" vertical="center" wrapText="1"/>
    </xf>
    <xf numFmtId="3" fontId="19" fillId="0" borderId="89" xfId="0" applyNumberFormat="1" applyFont="1" applyBorder="1" applyAlignment="1">
      <alignment vertical="center" shrinkToFit="1"/>
    </xf>
    <xf numFmtId="0" fontId="19" fillId="0" borderId="88" xfId="0" applyFont="1" applyBorder="1" applyAlignment="1">
      <alignment horizontal="left" vertical="center"/>
    </xf>
    <xf numFmtId="165" fontId="19" fillId="0" borderId="89" xfId="0" applyNumberFormat="1" applyFont="1" applyBorder="1" applyAlignment="1">
      <alignment vertical="center" shrinkToFi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165" fontId="19" fillId="0" borderId="87" xfId="0" applyNumberFormat="1" applyFont="1" applyBorder="1" applyAlignment="1">
      <alignment vertical="center" shrinkToFit="1"/>
    </xf>
    <xf numFmtId="165" fontId="19" fillId="0" borderId="42" xfId="0" applyNumberFormat="1" applyFont="1" applyBorder="1" applyAlignment="1">
      <alignment vertical="center" shrinkToFit="1"/>
    </xf>
    <xf numFmtId="1" fontId="19" fillId="0" borderId="89" xfId="0" applyNumberFormat="1" applyFont="1" applyBorder="1" applyAlignment="1">
      <alignment vertical="center" shrinkToFit="1"/>
    </xf>
    <xf numFmtId="1" fontId="19" fillId="0" borderId="42" xfId="0" applyNumberFormat="1" applyFont="1" applyBorder="1" applyAlignment="1">
      <alignment vertical="center" shrinkToFit="1"/>
    </xf>
    <xf numFmtId="0" fontId="66" fillId="0" borderId="0" xfId="0" applyFont="1">
      <alignment vertical="top"/>
    </xf>
    <xf numFmtId="0" fontId="10" fillId="0" borderId="0" xfId="0" applyFont="1">
      <alignment vertical="top"/>
    </xf>
    <xf numFmtId="0" fontId="14" fillId="0" borderId="0" xfId="0" applyFont="1">
      <alignment vertical="top"/>
    </xf>
    <xf numFmtId="0" fontId="67" fillId="0" borderId="0" xfId="63" applyFont="1" applyAlignment="1">
      <alignment vertical="top" wrapText="1"/>
    </xf>
    <xf numFmtId="0" fontId="10" fillId="0" borderId="0" xfId="0" applyFont="1" applyAlignment="1">
      <alignment vertical="top" wrapText="1"/>
    </xf>
    <xf numFmtId="0" fontId="10" fillId="29" borderId="0" xfId="0" applyFont="1" applyFill="1">
      <alignment vertical="top"/>
    </xf>
    <xf numFmtId="0" fontId="14" fillId="29" borderId="0" xfId="0" applyFont="1" applyFill="1">
      <alignment vertical="top"/>
    </xf>
    <xf numFmtId="0" fontId="68" fillId="24" borderId="0" xfId="47" applyFont="1">
      <alignment horizontal="left" vertical="center" indent="1"/>
    </xf>
    <xf numFmtId="168" fontId="69" fillId="29" borderId="0" xfId="49" applyNumberFormat="1" applyFont="1" applyFill="1" applyAlignment="1">
      <alignment vertical="center" shrinkToFit="1"/>
    </xf>
    <xf numFmtId="169" fontId="10" fillId="29" borderId="0" xfId="49" applyNumberFormat="1" applyFont="1" applyFill="1" applyAlignment="1">
      <alignment vertical="center" shrinkToFit="1"/>
    </xf>
    <xf numFmtId="0" fontId="70" fillId="29" borderId="0" xfId="62" applyFont="1" applyFill="1">
      <alignment vertical="top"/>
    </xf>
    <xf numFmtId="0" fontId="69" fillId="29" borderId="0" xfId="62" applyFont="1" applyFill="1">
      <alignment vertical="top"/>
    </xf>
    <xf numFmtId="0" fontId="69" fillId="29" borderId="0" xfId="0" applyFont="1" applyFill="1">
      <alignment vertical="top"/>
    </xf>
    <xf numFmtId="0" fontId="70" fillId="29" borderId="0" xfId="0" applyFont="1" applyFill="1">
      <alignment vertical="top"/>
    </xf>
    <xf numFmtId="0" fontId="10" fillId="29" borderId="0" xfId="62" applyFont="1" applyFill="1" applyAlignment="1">
      <alignment vertical="top" wrapText="1"/>
    </xf>
    <xf numFmtId="0" fontId="69" fillId="29" borderId="0" xfId="62" applyFont="1" applyFill="1" applyAlignment="1">
      <alignment vertical="top" wrapText="1"/>
    </xf>
    <xf numFmtId="0" fontId="10" fillId="29" borderId="0" xfId="0" applyFont="1" applyFill="1" applyAlignment="1">
      <alignment vertical="top" wrapText="1"/>
    </xf>
    <xf numFmtId="0" fontId="10" fillId="0" borderId="75" xfId="0" applyFont="1" applyBorder="1">
      <alignment vertical="top"/>
    </xf>
    <xf numFmtId="0" fontId="14" fillId="0" borderId="76" xfId="0" applyFont="1" applyBorder="1">
      <alignment vertical="top"/>
    </xf>
    <xf numFmtId="0" fontId="10" fillId="0" borderId="76" xfId="0" applyFont="1" applyBorder="1">
      <alignment vertical="top"/>
    </xf>
    <xf numFmtId="0" fontId="10" fillId="0" borderId="77" xfId="0" applyFont="1" applyBorder="1">
      <alignment vertical="top"/>
    </xf>
    <xf numFmtId="0" fontId="10" fillId="0" borderId="78" xfId="0" applyFont="1" applyBorder="1">
      <alignment vertical="top"/>
    </xf>
    <xf numFmtId="0" fontId="14" fillId="0" borderId="0" xfId="0" applyFont="1" applyBorder="1">
      <alignment vertical="top"/>
    </xf>
    <xf numFmtId="0" fontId="10" fillId="0" borderId="0" xfId="0" applyFont="1" applyBorder="1">
      <alignment vertical="top"/>
    </xf>
    <xf numFmtId="0" fontId="10" fillId="0" borderId="79" xfId="0" applyFont="1" applyBorder="1">
      <alignment vertical="top"/>
    </xf>
    <xf numFmtId="0" fontId="3" fillId="0" borderId="0" xfId="0" applyFont="1" applyBorder="1">
      <alignment vertical="top"/>
    </xf>
    <xf numFmtId="0" fontId="71" fillId="0" borderId="0" xfId="0" applyFont="1" applyBorder="1" applyAlignment="1">
      <alignment horizontal="right" vertical="top" wrapText="1" indent="2"/>
    </xf>
    <xf numFmtId="0" fontId="71" fillId="0" borderId="79" xfId="0" applyFont="1" applyBorder="1" applyAlignment="1">
      <alignment horizontal="right" vertical="top" wrapText="1" indent="2"/>
    </xf>
    <xf numFmtId="0" fontId="72" fillId="0" borderId="0" xfId="61" applyFont="1" applyBorder="1" applyAlignment="1">
      <alignment horizontal="left" readingOrder="1"/>
    </xf>
    <xf numFmtId="0" fontId="73" fillId="0" borderId="0" xfId="0" applyFont="1" applyBorder="1">
      <alignment vertical="top"/>
    </xf>
    <xf numFmtId="0" fontId="73" fillId="0" borderId="79" xfId="0" applyFont="1" applyBorder="1">
      <alignment vertical="top"/>
    </xf>
    <xf numFmtId="0" fontId="10" fillId="0" borderId="80" xfId="0" applyFont="1" applyBorder="1">
      <alignment vertical="top"/>
    </xf>
    <xf numFmtId="0" fontId="14" fillId="0" borderId="81" xfId="0" applyFont="1" applyBorder="1">
      <alignment vertical="top"/>
    </xf>
    <xf numFmtId="0" fontId="10" fillId="0" borderId="81" xfId="0" applyFont="1" applyBorder="1">
      <alignment vertical="top"/>
    </xf>
    <xf numFmtId="0" fontId="10" fillId="0" borderId="82" xfId="0" applyFont="1" applyBorder="1">
      <alignment vertical="top"/>
    </xf>
    <xf numFmtId="0" fontId="74" fillId="0" borderId="0" xfId="0" applyFont="1">
      <alignment vertical="top"/>
    </xf>
    <xf numFmtId="0" fontId="69" fillId="29" borderId="0" xfId="0" applyFont="1" applyFill="1" applyAlignment="1">
      <alignment vertical="top" wrapText="1"/>
    </xf>
    <xf numFmtId="0" fontId="39" fillId="0" borderId="0" xfId="0" applyFont="1" applyAlignment="1">
      <alignment vertical="top" wrapText="1"/>
    </xf>
    <xf numFmtId="0" fontId="39" fillId="0" borderId="0" xfId="62" applyFont="1" applyAlignment="1">
      <alignment vertical="top" wrapText="1"/>
    </xf>
    <xf numFmtId="0" fontId="39" fillId="0" borderId="0" xfId="0" applyFont="1">
      <alignment vertical="top"/>
    </xf>
    <xf numFmtId="0" fontId="46" fillId="0" borderId="0" xfId="61" applyFont="1" applyBorder="1" applyAlignment="1">
      <alignment horizontal="left" readingOrder="1"/>
    </xf>
    <xf numFmtId="0" fontId="39" fillId="0" borderId="0" xfId="0" applyFont="1" applyAlignment="1">
      <alignment vertical="top" wrapText="1"/>
    </xf>
    <xf numFmtId="0" fontId="39" fillId="0" borderId="0" xfId="0" applyFont="1">
      <alignment vertical="top"/>
    </xf>
    <xf numFmtId="0" fontId="78" fillId="0" borderId="0" xfId="0" applyFont="1">
      <alignment vertical="top"/>
    </xf>
    <xf numFmtId="0" fontId="77" fillId="0" borderId="0" xfId="63" applyFont="1" applyAlignment="1">
      <alignment vertical="top" wrapText="1"/>
    </xf>
    <xf numFmtId="0" fontId="78" fillId="0" borderId="0" xfId="0" applyFont="1" applyAlignment="1">
      <alignment vertical="top" wrapText="1"/>
    </xf>
    <xf numFmtId="0" fontId="69" fillId="29" borderId="0" xfId="0" applyFont="1" applyFill="1" applyAlignment="1">
      <alignment horizontal="right" vertical="center"/>
    </xf>
    <xf numFmtId="0" fontId="76" fillId="0" borderId="0" xfId="63" applyFont="1" applyAlignment="1">
      <alignment vertical="top" wrapText="1"/>
    </xf>
    <xf numFmtId="0" fontId="76" fillId="0" borderId="0" xfId="63" applyFont="1" applyAlignment="1">
      <alignment vertical="top" wrapText="1"/>
    </xf>
    <xf numFmtId="0" fontId="0" fillId="0" borderId="0" xfId="0" applyFont="1">
      <alignment vertical="top"/>
    </xf>
    <xf numFmtId="0" fontId="52" fillId="28" borderId="0" xfId="47" applyFont="1" applyFill="1">
      <alignment horizontal="left" vertical="center" indent="1"/>
    </xf>
    <xf numFmtId="0" fontId="25" fillId="28" borderId="0" xfId="47" applyFont="1" applyFill="1">
      <alignment horizontal="left" vertical="center" indent="1"/>
    </xf>
    <xf numFmtId="0" fontId="22" fillId="0" borderId="0" xfId="0" applyFont="1">
      <alignment vertical="top"/>
    </xf>
    <xf numFmtId="2" fontId="22" fillId="23" borderId="121" xfId="44" applyNumberFormat="1" applyFont="1" applyBorder="1" applyAlignment="1">
      <alignment horizontal="left" vertical="center" indent="1"/>
    </xf>
    <xf numFmtId="2" fontId="22" fillId="23" borderId="122" xfId="44" applyNumberFormat="1" applyFont="1" applyBorder="1" applyAlignment="1">
      <alignment horizontal="left" vertical="center" indent="1"/>
    </xf>
    <xf numFmtId="0" fontId="22" fillId="30" borderId="123" xfId="44" applyFont="1" applyFill="1" applyBorder="1" applyAlignment="1">
      <alignment horizontal="left" vertical="center" indent="1"/>
    </xf>
    <xf numFmtId="0" fontId="54" fillId="30" borderId="121" xfId="44" applyFont="1" applyFill="1" applyBorder="1" applyAlignment="1">
      <alignment horizontal="left" vertical="center"/>
    </xf>
    <xf numFmtId="0" fontId="22" fillId="30" borderId="124" xfId="39" applyFont="1" applyFill="1" applyBorder="1" applyAlignment="1">
      <alignment horizontal="center" vertical="center"/>
    </xf>
    <xf numFmtId="0" fontId="22" fillId="14" borderId="123" xfId="44" applyFont="1" applyFill="1" applyBorder="1" applyAlignment="1">
      <alignment horizontal="left" vertical="center" indent="1"/>
    </xf>
    <xf numFmtId="0" fontId="54" fillId="14" borderId="121" xfId="44" applyFont="1" applyFill="1" applyBorder="1" applyAlignment="1">
      <alignment horizontal="left" vertical="center"/>
    </xf>
    <xf numFmtId="0" fontId="54" fillId="14" borderId="122" xfId="44" applyFont="1" applyFill="1" applyBorder="1" applyAlignment="1">
      <alignment horizontal="left" vertical="center"/>
    </xf>
    <xf numFmtId="0" fontId="22" fillId="0" borderId="123" xfId="44" applyFont="1" applyFill="1" applyBorder="1" applyAlignment="1">
      <alignment horizontal="left" vertical="center" indent="1"/>
    </xf>
    <xf numFmtId="0" fontId="54" fillId="0" borderId="121" xfId="44" applyFont="1" applyFill="1" applyBorder="1" applyAlignment="1">
      <alignment horizontal="left" vertical="center"/>
    </xf>
    <xf numFmtId="0" fontId="22" fillId="0" borderId="124" xfId="39" applyFont="1" applyFill="1" applyBorder="1" applyAlignment="1">
      <alignment horizontal="center" vertical="center"/>
    </xf>
    <xf numFmtId="0" fontId="22" fillId="0" borderId="126" xfId="44" applyFont="1" applyFill="1" applyBorder="1" applyAlignment="1">
      <alignment horizontal="left" vertical="center" indent="1"/>
    </xf>
    <xf numFmtId="0" fontId="22" fillId="0" borderId="128" xfId="39" applyFont="1" applyFill="1" applyBorder="1" applyAlignment="1">
      <alignment horizontal="center" vertical="center"/>
    </xf>
    <xf numFmtId="2" fontId="55" fillId="0" borderId="124" xfId="39" applyNumberFormat="1" applyFont="1" applyFill="1" applyBorder="1" applyAlignment="1">
      <alignment horizontal="center" vertical="center" shrinkToFit="1"/>
    </xf>
    <xf numFmtId="0" fontId="57" fillId="0" borderId="123" xfId="44" applyFont="1" applyFill="1" applyBorder="1" applyAlignment="1">
      <alignment horizontal="left" vertical="center" indent="1"/>
    </xf>
    <xf numFmtId="0" fontId="58" fillId="0" borderId="123" xfId="44" applyFont="1" applyFill="1" applyBorder="1" applyAlignment="1">
      <alignment horizontal="left" vertical="center" indent="1"/>
    </xf>
    <xf numFmtId="0" fontId="59" fillId="0" borderId="121" xfId="44" applyFont="1" applyFill="1" applyBorder="1" applyAlignment="1">
      <alignment horizontal="left" vertical="center"/>
    </xf>
    <xf numFmtId="2" fontId="60" fillId="0" borderId="124" xfId="39" applyNumberFormat="1" applyFont="1" applyFill="1" applyBorder="1" applyAlignment="1">
      <alignment horizontal="center" vertical="center" shrinkToFit="1"/>
    </xf>
    <xf numFmtId="0" fontId="58" fillId="0" borderId="130" xfId="39" applyFont="1" applyFill="1" applyBorder="1" applyAlignment="1">
      <alignment horizontal="center" vertical="center"/>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11" fillId="0" borderId="31" xfId="0" applyFont="1" applyBorder="1">
      <alignment vertical="top"/>
    </xf>
    <xf numFmtId="0" fontId="3" fillId="0" borderId="4" xfId="0" applyFont="1" applyBorder="1">
      <alignment vertical="top"/>
    </xf>
    <xf numFmtId="0" fontId="3" fillId="0" borderId="29" xfId="0" applyFont="1" applyBorder="1">
      <alignment vertical="top"/>
    </xf>
    <xf numFmtId="0" fontId="3" fillId="0" borderId="14" xfId="0" applyFont="1" applyFill="1" applyBorder="1">
      <alignment vertical="top"/>
    </xf>
    <xf numFmtId="0" fontId="12" fillId="0" borderId="29" xfId="0" applyFont="1" applyBorder="1">
      <alignment vertical="top"/>
    </xf>
    <xf numFmtId="0" fontId="11" fillId="0" borderId="0" xfId="0" applyFont="1" applyBorder="1">
      <alignment vertical="top"/>
    </xf>
    <xf numFmtId="0" fontId="11" fillId="0" borderId="11" xfId="0" applyFont="1" applyBorder="1">
      <alignment vertical="top"/>
    </xf>
    <xf numFmtId="0" fontId="11" fillId="0" borderId="7" xfId="0" applyFont="1" applyBorder="1">
      <alignment vertical="top"/>
    </xf>
    <xf numFmtId="0" fontId="12" fillId="0" borderId="30" xfId="0" applyFont="1" applyBorder="1" applyAlignment="1">
      <alignment horizontal="center"/>
    </xf>
    <xf numFmtId="0" fontId="11" fillId="0" borderId="5" xfId="0" applyFont="1" applyBorder="1">
      <alignment vertical="top"/>
    </xf>
    <xf numFmtId="0" fontId="12" fillId="0" borderId="24" xfId="0" applyFont="1" applyBorder="1">
      <alignment vertical="top"/>
    </xf>
    <xf numFmtId="0" fontId="3" fillId="0" borderId="24" xfId="0" applyFont="1" applyBorder="1">
      <alignment vertical="top"/>
    </xf>
    <xf numFmtId="0" fontId="3" fillId="0" borderId="40" xfId="0" applyFont="1" applyBorder="1">
      <alignment vertical="top"/>
    </xf>
    <xf numFmtId="0" fontId="3" fillId="0" borderId="25" xfId="0" applyFont="1" applyBorder="1">
      <alignment vertical="top"/>
    </xf>
    <xf numFmtId="0" fontId="3" fillId="0" borderId="16" xfId="0" applyFont="1" applyBorder="1">
      <alignment vertical="top"/>
    </xf>
    <xf numFmtId="0" fontId="3" fillId="0" borderId="26" xfId="0" applyFont="1" applyBorder="1">
      <alignment vertical="top"/>
    </xf>
    <xf numFmtId="0" fontId="3" fillId="0" borderId="27" xfId="0" applyFont="1" applyBorder="1">
      <alignment vertical="top"/>
    </xf>
    <xf numFmtId="0" fontId="3" fillId="0" borderId="28" xfId="0" applyFont="1" applyBorder="1">
      <alignment vertical="top"/>
    </xf>
    <xf numFmtId="0" fontId="3" fillId="0" borderId="51" xfId="0" applyFont="1" applyBorder="1">
      <alignment vertical="top"/>
    </xf>
    <xf numFmtId="0" fontId="3" fillId="0" borderId="18" xfId="0" applyFont="1" applyBorder="1">
      <alignment vertical="top"/>
    </xf>
    <xf numFmtId="0" fontId="12" fillId="0" borderId="5" xfId="0" applyFont="1" applyBorder="1">
      <alignment vertical="top"/>
    </xf>
    <xf numFmtId="0" fontId="11" fillId="0" borderId="4" xfId="0" applyFont="1" applyBorder="1">
      <alignment vertical="top"/>
    </xf>
    <xf numFmtId="0" fontId="3" fillId="0" borderId="11" xfId="0" applyFont="1" applyBorder="1">
      <alignment vertical="top"/>
    </xf>
    <xf numFmtId="0" fontId="3" fillId="0" borderId="57" xfId="0" applyFont="1" applyBorder="1" applyAlignment="1">
      <alignment horizontal="center" vertical="top" wrapText="1"/>
    </xf>
    <xf numFmtId="0" fontId="3" fillId="0" borderId="58" xfId="0" applyFont="1" applyBorder="1" applyAlignment="1">
      <alignment horizontal="center" vertical="top" wrapText="1"/>
    </xf>
    <xf numFmtId="0" fontId="3" fillId="0" borderId="19" xfId="0" applyFont="1" applyBorder="1" applyAlignment="1">
      <alignment horizontal="center" vertical="top" wrapText="1"/>
    </xf>
    <xf numFmtId="0" fontId="3" fillId="0" borderId="0" xfId="0" applyFont="1">
      <alignment vertical="top"/>
    </xf>
    <xf numFmtId="0" fontId="3" fillId="0" borderId="48" xfId="0" applyFont="1" applyBorder="1">
      <alignment vertical="top"/>
    </xf>
    <xf numFmtId="0" fontId="3" fillId="0" borderId="32" xfId="0" applyFont="1" applyBorder="1">
      <alignment vertical="top"/>
    </xf>
    <xf numFmtId="0" fontId="3" fillId="0" borderId="21" xfId="0" applyFont="1" applyBorder="1">
      <alignment vertical="top"/>
    </xf>
    <xf numFmtId="0" fontId="3" fillId="0" borderId="33" xfId="0" applyFont="1" applyBorder="1">
      <alignment vertical="top"/>
    </xf>
    <xf numFmtId="0" fontId="3" fillId="0" borderId="8" xfId="0" applyFont="1" applyBorder="1">
      <alignment vertical="top"/>
    </xf>
    <xf numFmtId="0" fontId="3" fillId="0" borderId="35" xfId="0" applyFont="1" applyBorder="1">
      <alignment vertical="top"/>
    </xf>
    <xf numFmtId="0" fontId="3" fillId="0" borderId="9" xfId="0" applyFont="1" applyBorder="1">
      <alignment vertical="top"/>
    </xf>
    <xf numFmtId="0" fontId="3" fillId="14" borderId="9" xfId="0" applyFont="1" applyFill="1" applyBorder="1">
      <alignment vertical="top"/>
    </xf>
    <xf numFmtId="0" fontId="3" fillId="14" borderId="0" xfId="0" applyFont="1" applyFill="1" applyBorder="1">
      <alignment vertical="top"/>
    </xf>
    <xf numFmtId="0" fontId="3" fillId="14" borderId="35" xfId="0" applyFont="1" applyFill="1" applyBorder="1">
      <alignment vertical="top"/>
    </xf>
    <xf numFmtId="0" fontId="3" fillId="14" borderId="11" xfId="0" applyFont="1" applyFill="1" applyBorder="1">
      <alignment vertical="top"/>
    </xf>
    <xf numFmtId="0" fontId="3" fillId="14" borderId="33" xfId="0" applyFont="1" applyFill="1" applyBorder="1">
      <alignment vertical="top"/>
    </xf>
    <xf numFmtId="0" fontId="3" fillId="14" borderId="18" xfId="0" applyFont="1" applyFill="1" applyBorder="1">
      <alignment vertical="top"/>
    </xf>
    <xf numFmtId="0" fontId="3" fillId="0" borderId="30" xfId="0" applyFont="1" applyBorder="1">
      <alignment vertical="top"/>
    </xf>
    <xf numFmtId="0" fontId="3" fillId="0" borderId="22" xfId="0" applyFont="1" applyBorder="1">
      <alignment vertical="top"/>
    </xf>
    <xf numFmtId="0" fontId="3" fillId="0" borderId="7" xfId="0" applyFont="1" applyBorder="1">
      <alignment vertical="top"/>
    </xf>
    <xf numFmtId="0" fontId="3" fillId="0" borderId="31" xfId="0" applyFont="1" applyBorder="1">
      <alignment vertical="top"/>
    </xf>
    <xf numFmtId="0" fontId="3" fillId="0" borderId="32" xfId="0" applyFont="1" applyBorder="1" applyAlignment="1">
      <alignment horizontal="right"/>
    </xf>
    <xf numFmtId="0" fontId="3" fillId="0" borderId="29" xfId="0" applyFont="1" applyBorder="1" applyAlignment="1">
      <alignment vertical="top" wrapText="1"/>
    </xf>
    <xf numFmtId="0" fontId="3" fillId="0" borderId="133" xfId="0" applyFont="1" applyBorder="1" applyAlignment="1">
      <alignment vertical="top" wrapText="1"/>
    </xf>
    <xf numFmtId="164" fontId="3" fillId="0" borderId="134" xfId="0" applyNumberFormat="1" applyFont="1" applyBorder="1" applyAlignment="1">
      <alignment horizontal="center"/>
    </xf>
    <xf numFmtId="164" fontId="3" fillId="0" borderId="135" xfId="0" applyNumberFormat="1" applyFont="1" applyBorder="1" applyAlignment="1">
      <alignment horizontal="center"/>
    </xf>
    <xf numFmtId="0" fontId="3" fillId="0" borderId="133" xfId="0" applyFont="1" applyFill="1" applyBorder="1">
      <alignment vertical="top"/>
    </xf>
    <xf numFmtId="10" fontId="3" fillId="0" borderId="134" xfId="0" applyNumberFormat="1" applyFont="1" applyBorder="1" applyAlignment="1">
      <alignment horizontal="center"/>
    </xf>
    <xf numFmtId="10" fontId="3" fillId="0" borderId="135" xfId="0" applyNumberFormat="1" applyFont="1" applyBorder="1" applyAlignment="1">
      <alignment horizontal="center"/>
    </xf>
    <xf numFmtId="0" fontId="3" fillId="0" borderId="9" xfId="0" applyFont="1" applyFill="1" applyBorder="1">
      <alignment vertical="top"/>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3" fillId="0" borderId="4" xfId="0" applyFont="1" applyBorder="1" applyAlignment="1">
      <alignment horizontal="center" vertical="top" wrapText="1"/>
    </xf>
    <xf numFmtId="0" fontId="12" fillId="0" borderId="30" xfId="0" applyFont="1" applyBorder="1">
      <alignment vertical="top"/>
    </xf>
    <xf numFmtId="0" fontId="12" fillId="0" borderId="9" xfId="0" applyFont="1" applyBorder="1">
      <alignment vertical="top"/>
    </xf>
    <xf numFmtId="0" fontId="0" fillId="0" borderId="32" xfId="0" applyBorder="1">
      <alignment vertical="top"/>
    </xf>
    <xf numFmtId="0" fontId="0" fillId="0" borderId="30" xfId="0" applyBorder="1">
      <alignment vertical="top"/>
    </xf>
    <xf numFmtId="0" fontId="0" fillId="0" borderId="21" xfId="0" applyBorder="1">
      <alignment vertical="top"/>
    </xf>
    <xf numFmtId="0" fontId="0" fillId="0" borderId="33" xfId="0" applyBorder="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9" xfId="0" applyFont="1" applyBorder="1" applyAlignment="1">
      <alignment horizontal="left" wrapText="1"/>
    </xf>
    <xf numFmtId="9" fontId="3" fillId="0" borderId="14" xfId="0" applyNumberFormat="1" applyFont="1" applyBorder="1" applyAlignment="1">
      <alignment horizontal="left" wrapText="1"/>
    </xf>
    <xf numFmtId="0" fontId="3" fillId="0" borderId="22" xfId="0" applyFont="1" applyBorder="1" applyAlignment="1">
      <alignment vertical="top" wrapText="1"/>
    </xf>
    <xf numFmtId="0" fontId="3" fillId="0" borderId="21" xfId="0" applyFont="1" applyBorder="1" applyAlignment="1">
      <alignment horizontal="left" wrapText="1"/>
    </xf>
    <xf numFmtId="0" fontId="3" fillId="0" borderId="64" xfId="0" applyFont="1" applyBorder="1" applyAlignment="1">
      <alignment vertical="top" wrapText="1"/>
    </xf>
    <xf numFmtId="0" fontId="3" fillId="0" borderId="35" xfId="0" applyFont="1" applyBorder="1" applyAlignment="1">
      <alignment vertical="top" wrapText="1"/>
    </xf>
    <xf numFmtId="0" fontId="3" fillId="0" borderId="18" xfId="0" applyFont="1" applyBorder="1" applyAlignment="1">
      <alignment vertical="top" wrapText="1"/>
    </xf>
    <xf numFmtId="0" fontId="3" fillId="0" borderId="61" xfId="0" applyFont="1" applyBorder="1" applyAlignment="1">
      <alignment vertical="top" wrapText="1"/>
    </xf>
    <xf numFmtId="0" fontId="12" fillId="0" borderId="29" xfId="0" applyFont="1" applyBorder="1" applyAlignment="1">
      <alignment horizontal="center" vertical="center" wrapText="1"/>
    </xf>
    <xf numFmtId="0" fontId="12" fillId="0" borderId="131" xfId="0" applyFont="1" applyBorder="1" applyAlignment="1">
      <alignment horizontal="center" vertical="center" wrapText="1"/>
    </xf>
    <xf numFmtId="0" fontId="3" fillId="0" borderId="61" xfId="0" applyFont="1" applyBorder="1" applyAlignment="1">
      <alignment horizontal="center" vertical="center"/>
    </xf>
    <xf numFmtId="0" fontId="3" fillId="0" borderId="27" xfId="0" applyFont="1" applyBorder="1" applyAlignment="1">
      <alignment horizontal="center" vertical="center"/>
    </xf>
    <xf numFmtId="0" fontId="0" fillId="0" borderId="0" xfId="0" applyFill="1">
      <alignment vertical="top"/>
    </xf>
    <xf numFmtId="0" fontId="12" fillId="0" borderId="41" xfId="0" applyFont="1" applyBorder="1">
      <alignment vertical="top"/>
    </xf>
    <xf numFmtId="0" fontId="12" fillId="0" borderId="43" xfId="0" applyFont="1" applyBorder="1">
      <alignment vertical="top"/>
    </xf>
    <xf numFmtId="0" fontId="0" fillId="0" borderId="5" xfId="0" applyBorder="1">
      <alignment vertical="top"/>
    </xf>
    <xf numFmtId="0" fontId="0" fillId="0" borderId="30" xfId="0" applyFill="1" applyBorder="1">
      <alignment vertical="top"/>
    </xf>
    <xf numFmtId="0" fontId="0" fillId="0" borderId="22" xfId="0" applyFill="1" applyBorder="1">
      <alignment vertical="top"/>
    </xf>
    <xf numFmtId="0" fontId="3" fillId="0" borderId="30" xfId="0" applyFont="1" applyFill="1" applyBorder="1" applyAlignment="1">
      <alignment horizontal="center"/>
    </xf>
    <xf numFmtId="0" fontId="3" fillId="0" borderId="22" xfId="0" applyFont="1" applyFill="1" applyBorder="1" applyAlignment="1">
      <alignment horizontal="center"/>
    </xf>
    <xf numFmtId="0" fontId="3" fillId="0" borderId="43" xfId="0" applyFont="1" applyBorder="1">
      <alignment vertical="top"/>
    </xf>
    <xf numFmtId="0" fontId="3" fillId="0" borderId="46" xfId="0" applyFont="1" applyBorder="1">
      <alignment vertical="top"/>
    </xf>
    <xf numFmtId="0" fontId="12" fillId="0" borderId="5" xfId="0" applyFont="1" applyFill="1" applyBorder="1">
      <alignment vertical="top"/>
    </xf>
    <xf numFmtId="0" fontId="12" fillId="0" borderId="22" xfId="0" applyFont="1" applyFill="1" applyBorder="1">
      <alignment vertical="top"/>
    </xf>
    <xf numFmtId="0" fontId="12" fillId="0" borderId="30" xfId="0" applyFont="1" applyFill="1" applyBorder="1">
      <alignment vertical="top"/>
    </xf>
    <xf numFmtId="0" fontId="12" fillId="0" borderId="65" xfId="0" applyFont="1" applyBorder="1">
      <alignment vertical="top"/>
    </xf>
    <xf numFmtId="0" fontId="3" fillId="0" borderId="66" xfId="0" applyFont="1" applyBorder="1">
      <alignment vertical="top"/>
    </xf>
    <xf numFmtId="0" fontId="0" fillId="0" borderId="32" xfId="0" applyFill="1" applyBorder="1">
      <alignment vertical="top"/>
    </xf>
    <xf numFmtId="0" fontId="0" fillId="0" borderId="0" xfId="0" applyFill="1" applyBorder="1">
      <alignment vertical="top"/>
    </xf>
    <xf numFmtId="0" fontId="0" fillId="0" borderId="35" xfId="0" applyBorder="1">
      <alignment vertical="top"/>
    </xf>
    <xf numFmtId="0" fontId="0" fillId="0" borderId="33" xfId="0" applyFill="1" applyBorder="1">
      <alignment vertical="top"/>
    </xf>
    <xf numFmtId="0" fontId="0" fillId="0" borderId="18" xfId="0" applyBorder="1">
      <alignment vertical="top"/>
    </xf>
    <xf numFmtId="0" fontId="12" fillId="0" borderId="41" xfId="0" applyFont="1" applyFill="1" applyBorder="1">
      <alignment vertical="top"/>
    </xf>
    <xf numFmtId="0" fontId="12" fillId="0" borderId="43" xfId="0" applyFont="1" applyFill="1" applyBorder="1">
      <alignment vertical="top"/>
    </xf>
    <xf numFmtId="0" fontId="3" fillId="0" borderId="26" xfId="0" applyFont="1" applyFill="1" applyBorder="1">
      <alignment vertical="top"/>
    </xf>
    <xf numFmtId="0" fontId="3" fillId="0" borderId="17" xfId="0" applyFont="1" applyFill="1" applyBorder="1">
      <alignment vertical="top"/>
    </xf>
    <xf numFmtId="0" fontId="0" fillId="0" borderId="5" xfId="0" applyFill="1" applyBorder="1">
      <alignment vertical="top"/>
    </xf>
    <xf numFmtId="0" fontId="0" fillId="0" borderId="30" xfId="0" applyFill="1" applyBorder="1" applyAlignment="1">
      <alignment horizontal="right" vertical="top"/>
    </xf>
    <xf numFmtId="0" fontId="0" fillId="0" borderId="22" xfId="0" applyFill="1" applyBorder="1" applyAlignment="1">
      <alignment horizontal="right" vertical="top"/>
    </xf>
    <xf numFmtId="0" fontId="3" fillId="0" borderId="30" xfId="0" applyFont="1" applyFill="1" applyBorder="1" applyAlignment="1">
      <alignment horizontal="right"/>
    </xf>
    <xf numFmtId="0" fontId="3" fillId="0" borderId="22" xfId="0" applyFont="1" applyFill="1" applyBorder="1" applyAlignment="1">
      <alignment horizontal="right"/>
    </xf>
    <xf numFmtId="0" fontId="3" fillId="0" borderId="43" xfId="0" applyFont="1" applyFill="1" applyBorder="1">
      <alignment vertical="top"/>
    </xf>
    <xf numFmtId="0" fontId="3" fillId="0" borderId="46" xfId="0" applyFont="1" applyFill="1" applyBorder="1">
      <alignment vertical="top"/>
    </xf>
    <xf numFmtId="0" fontId="3" fillId="0" borderId="66" xfId="0" applyFont="1" applyFill="1" applyBorder="1">
      <alignment vertical="top"/>
    </xf>
    <xf numFmtId="0" fontId="3" fillId="0" borderId="11" xfId="0" applyFont="1" applyFill="1" applyBorder="1">
      <alignment vertical="top"/>
    </xf>
    <xf numFmtId="0" fontId="0" fillId="0" borderId="18" xfId="0" applyFill="1" applyBorder="1">
      <alignment vertical="top"/>
    </xf>
    <xf numFmtId="0" fontId="12"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7" xfId="0" applyFont="1" applyBorder="1">
      <alignment vertical="top"/>
    </xf>
    <xf numFmtId="0" fontId="12" fillId="0" borderId="29" xfId="0" applyFont="1" applyFill="1" applyBorder="1" applyAlignment="1">
      <alignment horizontal="center" wrapText="1"/>
    </xf>
    <xf numFmtId="0" fontId="3" fillId="0" borderId="61" xfId="0" applyFont="1" applyFill="1" applyBorder="1" applyAlignment="1">
      <alignment horizontal="center" wrapText="1"/>
    </xf>
    <xf numFmtId="166" fontId="19" fillId="0" borderId="89" xfId="0" applyNumberFormat="1" applyFont="1" applyBorder="1" applyAlignment="1">
      <alignment horizontal="right" vertical="center" shrinkToFit="1"/>
    </xf>
    <xf numFmtId="0" fontId="19" fillId="0" borderId="45" xfId="0" applyFont="1" applyBorder="1" applyAlignment="1">
      <alignment horizontal="center" vertical="center"/>
    </xf>
    <xf numFmtId="0" fontId="19" fillId="0" borderId="131" xfId="0" applyFont="1" applyBorder="1" applyAlignment="1">
      <alignment horizontal="left" vertical="center" wrapText="1"/>
    </xf>
    <xf numFmtId="0" fontId="19" fillId="0" borderId="131" xfId="0" applyFont="1" applyBorder="1" applyAlignment="1">
      <alignment horizontal="left" vertical="center"/>
    </xf>
    <xf numFmtId="166" fontId="19" fillId="0" borderId="45" xfId="0" applyNumberFormat="1" applyFont="1" applyBorder="1" applyAlignment="1">
      <alignment horizontal="right" vertical="center" shrinkToFit="1"/>
    </xf>
    <xf numFmtId="3" fontId="19" fillId="0" borderId="89" xfId="0" applyNumberFormat="1" applyFont="1" applyFill="1" applyBorder="1" applyAlignment="1">
      <alignment vertical="center" shrinkToFit="1"/>
    </xf>
    <xf numFmtId="165" fontId="19" fillId="0" borderId="89" xfId="0" applyNumberFormat="1" applyFont="1" applyFill="1" applyBorder="1" applyAlignment="1">
      <alignment vertical="center" shrinkToFit="1"/>
    </xf>
    <xf numFmtId="165" fontId="19" fillId="0" borderId="87" xfId="0" applyNumberFormat="1" applyFont="1" applyFill="1" applyBorder="1" applyAlignment="1">
      <alignment vertical="center" shrinkToFit="1"/>
    </xf>
    <xf numFmtId="165" fontId="19" fillId="0" borderId="42" xfId="0" applyNumberFormat="1" applyFont="1" applyFill="1" applyBorder="1" applyAlignment="1">
      <alignment vertical="center" shrinkToFit="1"/>
    </xf>
    <xf numFmtId="1" fontId="19" fillId="0" borderId="89" xfId="0" applyNumberFormat="1" applyFont="1" applyFill="1" applyBorder="1" applyAlignment="1">
      <alignment vertical="center" shrinkToFit="1"/>
    </xf>
    <xf numFmtId="0" fontId="19" fillId="0" borderId="42" xfId="0" applyFont="1" applyFill="1" applyBorder="1" applyAlignment="1">
      <alignment vertical="center" shrinkToFit="1"/>
    </xf>
    <xf numFmtId="166" fontId="19" fillId="0" borderId="89" xfId="0" applyNumberFormat="1" applyFont="1" applyFill="1" applyBorder="1" applyAlignment="1">
      <alignment horizontal="right" vertical="center" shrinkToFit="1"/>
    </xf>
    <xf numFmtId="166" fontId="19" fillId="0" borderId="45" xfId="0" applyNumberFormat="1" applyFont="1" applyFill="1" applyBorder="1" applyAlignment="1">
      <alignment horizontal="right" vertical="center" shrinkToFit="1"/>
    </xf>
    <xf numFmtId="9" fontId="3" fillId="0" borderId="0" xfId="28" applyNumberFormat="1" applyBorder="1" applyAlignment="1">
      <alignment horizontal="center"/>
    </xf>
    <xf numFmtId="0" fontId="10" fillId="0" borderId="0" xfId="28" applyFont="1"/>
    <xf numFmtId="0" fontId="12" fillId="0" borderId="6" xfId="28" applyFont="1" applyBorder="1"/>
    <xf numFmtId="0" fontId="3" fillId="0" borderId="6" xfId="28" applyBorder="1"/>
    <xf numFmtId="0" fontId="3" fillId="0" borderId="29" xfId="28" applyBorder="1"/>
    <xf numFmtId="3" fontId="3" fillId="0" borderId="58" xfId="28" applyNumberFormat="1" applyBorder="1" applyAlignment="1">
      <alignment shrinkToFit="1"/>
    </xf>
    <xf numFmtId="3" fontId="3" fillId="0" borderId="59" xfId="28" applyNumberFormat="1" applyBorder="1" applyAlignment="1">
      <alignment shrinkToFit="1"/>
    </xf>
    <xf numFmtId="3" fontId="3" fillId="0" borderId="19" xfId="28" applyNumberFormat="1" applyBorder="1" applyAlignment="1">
      <alignment shrinkToFit="1"/>
    </xf>
    <xf numFmtId="0" fontId="3" fillId="0" borderId="61" xfId="28" applyBorder="1"/>
    <xf numFmtId="3" fontId="3" fillId="0" borderId="63" xfId="28" applyNumberFormat="1" applyBorder="1" applyAlignment="1">
      <alignment shrinkToFit="1"/>
    </xf>
    <xf numFmtId="3" fontId="3" fillId="0" borderId="48" xfId="28" applyNumberFormat="1" applyBorder="1" applyAlignment="1">
      <alignment shrinkToFit="1"/>
    </xf>
    <xf numFmtId="3" fontId="3" fillId="0" borderId="52" xfId="28" applyNumberFormat="1" applyBorder="1" applyAlignment="1">
      <alignment shrinkToFit="1"/>
    </xf>
    <xf numFmtId="0" fontId="3" fillId="0" borderId="14" xfId="28" applyBorder="1"/>
    <xf numFmtId="3" fontId="3" fillId="0" borderId="45" xfId="28" applyNumberFormat="1" applyBorder="1" applyAlignment="1">
      <alignment shrinkToFit="1"/>
    </xf>
    <xf numFmtId="3" fontId="3" fillId="0" borderId="46" xfId="28" applyNumberFormat="1" applyBorder="1" applyAlignment="1">
      <alignment shrinkToFit="1"/>
    </xf>
    <xf numFmtId="3" fontId="3" fillId="0" borderId="20" xfId="28" applyNumberFormat="1" applyBorder="1" applyAlignment="1">
      <alignment shrinkToFit="1"/>
    </xf>
    <xf numFmtId="0" fontId="3" fillId="0" borderId="15" xfId="28" applyBorder="1"/>
    <xf numFmtId="3" fontId="3" fillId="0" borderId="23" xfId="28" applyNumberFormat="1" applyBorder="1" applyAlignment="1">
      <alignment shrinkToFit="1"/>
    </xf>
    <xf numFmtId="0" fontId="76" fillId="0" borderId="0" xfId="63">
      <alignment vertical="top"/>
    </xf>
    <xf numFmtId="0" fontId="39" fillId="0" borderId="0" xfId="0" applyFont="1" applyAlignment="1">
      <alignment vertical="top" wrapText="1"/>
    </xf>
    <xf numFmtId="0" fontId="76" fillId="0" borderId="0" xfId="63" applyFont="1" applyAlignment="1">
      <alignment vertical="top" wrapText="1"/>
    </xf>
    <xf numFmtId="0" fontId="39" fillId="0" borderId="0" xfId="0" applyFont="1" applyFill="1" applyAlignment="1">
      <alignment horizontal="left" vertical="top"/>
    </xf>
    <xf numFmtId="0" fontId="39" fillId="0" borderId="0" xfId="0" quotePrefix="1" applyFont="1" applyAlignment="1">
      <alignment vertical="top" wrapText="1"/>
    </xf>
    <xf numFmtId="0" fontId="38" fillId="0" borderId="0" xfId="0" quotePrefix="1" applyFont="1" applyAlignment="1">
      <alignment vertical="top" wrapText="1"/>
    </xf>
    <xf numFmtId="0" fontId="83" fillId="0" borderId="0" xfId="0" applyFont="1" applyAlignment="1">
      <alignment horizontal="left" vertical="top"/>
    </xf>
    <xf numFmtId="0" fontId="84" fillId="0" borderId="0" xfId="0" applyFont="1">
      <alignment vertical="top"/>
    </xf>
    <xf numFmtId="0" fontId="3" fillId="0" borderId="9" xfId="28" applyFont="1" applyBorder="1"/>
    <xf numFmtId="3" fontId="3" fillId="0" borderId="57" xfId="0" applyNumberFormat="1" applyFont="1" applyBorder="1">
      <alignment vertical="top"/>
    </xf>
    <xf numFmtId="3" fontId="3" fillId="0" borderId="58" xfId="0" applyNumberFormat="1" applyFont="1" applyBorder="1">
      <alignment vertical="top"/>
    </xf>
    <xf numFmtId="3" fontId="3" fillId="0" borderId="19" xfId="0" applyNumberFormat="1" applyFont="1" applyBorder="1">
      <alignment vertical="top"/>
    </xf>
    <xf numFmtId="3" fontId="3" fillId="0" borderId="53" xfId="0" applyNumberFormat="1" applyFont="1" applyBorder="1">
      <alignment vertical="top"/>
    </xf>
    <xf numFmtId="3" fontId="3" fillId="0" borderId="45" xfId="0" applyNumberFormat="1" applyFont="1" applyBorder="1">
      <alignment vertical="top"/>
    </xf>
    <xf numFmtId="3" fontId="3" fillId="0" borderId="20" xfId="0" applyNumberFormat="1" applyFont="1" applyBorder="1">
      <alignment vertical="top"/>
    </xf>
    <xf numFmtId="3" fontId="3" fillId="0" borderId="62" xfId="0" applyNumberFormat="1" applyFont="1" applyBorder="1">
      <alignment vertical="top"/>
    </xf>
    <xf numFmtId="3" fontId="3" fillId="0" borderId="63" xfId="0" applyNumberFormat="1" applyFont="1" applyBorder="1">
      <alignment vertical="top"/>
    </xf>
    <xf numFmtId="3" fontId="3" fillId="0" borderId="52" xfId="0" applyNumberFormat="1" applyFont="1" applyBorder="1">
      <alignment vertical="top"/>
    </xf>
    <xf numFmtId="0" fontId="3" fillId="0" borderId="15" xfId="0" applyFont="1" applyFill="1" applyBorder="1">
      <alignment vertical="top"/>
    </xf>
    <xf numFmtId="0" fontId="12" fillId="0" borderId="9" xfId="0" applyFont="1" applyFill="1" applyBorder="1">
      <alignment vertical="top"/>
    </xf>
    <xf numFmtId="10" fontId="3" fillId="0" borderId="28" xfId="0" applyNumberFormat="1" applyFont="1" applyBorder="1" applyAlignment="1">
      <alignment horizontal="center"/>
    </xf>
    <xf numFmtId="10" fontId="3" fillId="0" borderId="23" xfId="0" applyNumberFormat="1" applyFont="1" applyBorder="1" applyAlignment="1">
      <alignment horizontal="center"/>
    </xf>
    <xf numFmtId="0" fontId="3" fillId="0" borderId="13" xfId="0" applyFont="1" applyBorder="1">
      <alignment vertical="top"/>
    </xf>
    <xf numFmtId="9" fontId="3" fillId="0" borderId="13" xfId="0" applyNumberFormat="1" applyFont="1" applyFill="1" applyBorder="1" applyAlignment="1">
      <alignment horizontal="left"/>
    </xf>
    <xf numFmtId="0" fontId="3" fillId="0" borderId="14" xfId="0" applyFont="1" applyBorder="1" applyAlignment="1">
      <alignment vertical="top" wrapText="1"/>
    </xf>
    <xf numFmtId="164" fontId="3" fillId="0" borderId="26" xfId="0" applyNumberFormat="1" applyFont="1" applyBorder="1" applyAlignment="1">
      <alignment horizontal="center"/>
    </xf>
    <xf numFmtId="164" fontId="3" fillId="0" borderId="46" xfId="0" applyNumberFormat="1" applyFont="1" applyBorder="1" applyAlignment="1">
      <alignment horizontal="center"/>
    </xf>
    <xf numFmtId="0" fontId="3" fillId="0" borderId="13" xfId="0" applyFont="1" applyFill="1" applyBorder="1">
      <alignment vertical="top"/>
    </xf>
    <xf numFmtId="10" fontId="3" fillId="0" borderId="25" xfId="0" applyNumberFormat="1" applyFont="1" applyFill="1" applyBorder="1" applyAlignment="1">
      <alignment horizontal="left"/>
    </xf>
    <xf numFmtId="10" fontId="3" fillId="0" borderId="43" xfId="0" applyNumberFormat="1" applyFont="1" applyFill="1" applyBorder="1" applyAlignment="1">
      <alignment horizontal="center"/>
    </xf>
    <xf numFmtId="0" fontId="3" fillId="0" borderId="13" xfId="0" applyFont="1" applyFill="1" applyBorder="1" applyAlignment="1">
      <alignment horizontal="left"/>
    </xf>
    <xf numFmtId="10" fontId="3" fillId="0" borderId="26" xfId="0" applyNumberFormat="1" applyFont="1" applyBorder="1" applyAlignment="1">
      <alignment horizontal="center"/>
    </xf>
    <xf numFmtId="10" fontId="3" fillId="0" borderId="46" xfId="0" applyNumberFormat="1" applyFont="1" applyBorder="1" applyAlignment="1">
      <alignment horizontal="center"/>
    </xf>
    <xf numFmtId="10" fontId="3" fillId="0" borderId="14" xfId="0" applyNumberFormat="1" applyFont="1" applyBorder="1" applyAlignment="1">
      <alignment horizontal="left"/>
    </xf>
    <xf numFmtId="0" fontId="19" fillId="0" borderId="14" xfId="0" applyFont="1" applyBorder="1" applyAlignment="1"/>
    <xf numFmtId="0" fontId="3" fillId="0" borderId="14" xfId="0" applyFont="1" applyFill="1" applyBorder="1" applyAlignment="1"/>
    <xf numFmtId="0" fontId="3" fillId="0" borderId="15" xfId="0" applyFont="1" applyFill="1" applyBorder="1" applyAlignment="1"/>
    <xf numFmtId="164" fontId="3" fillId="0" borderId="53" xfId="0" applyNumberFormat="1" applyFont="1" applyBorder="1" applyAlignment="1">
      <alignment horizontal="center"/>
    </xf>
    <xf numFmtId="164" fontId="3" fillId="0" borderId="20" xfId="0" applyNumberFormat="1" applyFont="1" applyBorder="1" applyAlignment="1">
      <alignment horizontal="center"/>
    </xf>
    <xf numFmtId="164" fontId="3" fillId="0" borderId="54" xfId="0" applyNumberFormat="1" applyFont="1" applyBorder="1" applyAlignment="1">
      <alignment horizontal="center"/>
    </xf>
    <xf numFmtId="164" fontId="3" fillId="0" borderId="50" xfId="0" applyNumberFormat="1" applyFont="1" applyBorder="1" applyAlignment="1">
      <alignment horizontal="center"/>
    </xf>
    <xf numFmtId="164" fontId="3" fillId="0" borderId="23" xfId="0" applyNumberFormat="1" applyFont="1" applyBorder="1" applyAlignment="1">
      <alignment horizontal="center"/>
    </xf>
    <xf numFmtId="164" fontId="3" fillId="0" borderId="62" xfId="0" applyNumberFormat="1" applyFont="1" applyBorder="1" applyAlignment="1">
      <alignment horizontal="center"/>
    </xf>
    <xf numFmtId="164" fontId="3" fillId="0" borderId="48" xfId="0" applyNumberFormat="1" applyFont="1" applyBorder="1" applyAlignment="1">
      <alignment horizontal="center"/>
    </xf>
    <xf numFmtId="164" fontId="3" fillId="0" borderId="52" xfId="0" applyNumberFormat="1" applyFont="1" applyBorder="1" applyAlignment="1">
      <alignment horizontal="center"/>
    </xf>
    <xf numFmtId="0" fontId="3" fillId="0" borderId="0" xfId="0" applyFont="1" applyFill="1" applyBorder="1">
      <alignment vertical="top"/>
    </xf>
    <xf numFmtId="0" fontId="3" fillId="0" borderId="35" xfId="0" applyFont="1" applyFill="1" applyBorder="1">
      <alignment vertical="top"/>
    </xf>
    <xf numFmtId="0" fontId="3" fillId="0" borderId="0" xfId="0" applyFont="1" applyFill="1">
      <alignment vertical="top"/>
    </xf>
    <xf numFmtId="164" fontId="3" fillId="0" borderId="41" xfId="0" applyNumberFormat="1" applyFont="1" applyBorder="1" applyAlignment="1">
      <alignment horizontal="center" vertical="top"/>
    </xf>
    <xf numFmtId="164" fontId="3" fillId="0" borderId="42" xfId="0" applyNumberFormat="1" applyFont="1" applyBorder="1" applyAlignment="1">
      <alignment horizontal="center" vertical="top"/>
    </xf>
    <xf numFmtId="164" fontId="3" fillId="0" borderId="43" xfId="0" applyNumberFormat="1" applyFont="1" applyBorder="1" applyAlignment="1">
      <alignment horizontal="center" vertical="top"/>
    </xf>
    <xf numFmtId="164" fontId="3" fillId="0" borderId="10" xfId="0" applyNumberFormat="1" applyFont="1" applyBorder="1" applyAlignment="1">
      <alignment horizontal="center" vertical="top"/>
    </xf>
    <xf numFmtId="164" fontId="3" fillId="0" borderId="45" xfId="0" applyNumberFormat="1" applyFont="1" applyBorder="1" applyAlignment="1">
      <alignment horizontal="center" vertical="top"/>
    </xf>
    <xf numFmtId="164" fontId="3" fillId="0" borderId="46" xfId="0" applyNumberFormat="1" applyFont="1" applyBorder="1" applyAlignment="1">
      <alignment horizontal="center" vertical="top"/>
    </xf>
    <xf numFmtId="164" fontId="3" fillId="0" borderId="47" xfId="0" applyNumberFormat="1" applyFont="1" applyBorder="1" applyAlignment="1">
      <alignment horizontal="center" vertical="top"/>
    </xf>
    <xf numFmtId="164" fontId="3" fillId="0" borderId="63" xfId="0" applyNumberFormat="1" applyFont="1" applyBorder="1" applyAlignment="1">
      <alignment horizontal="center" vertical="top"/>
    </xf>
    <xf numFmtId="164" fontId="3" fillId="0" borderId="48" xfId="0" applyNumberFormat="1" applyFont="1" applyBorder="1" applyAlignment="1">
      <alignment horizontal="center" vertical="top"/>
    </xf>
    <xf numFmtId="164" fontId="11" fillId="0" borderId="12" xfId="0" applyNumberFormat="1" applyFont="1" applyBorder="1" applyAlignment="1">
      <alignment horizontal="center" vertical="top"/>
    </xf>
    <xf numFmtId="164" fontId="11" fillId="0" borderId="49" xfId="0" applyNumberFormat="1" applyFont="1" applyBorder="1" applyAlignment="1">
      <alignment horizontal="center" vertical="top"/>
    </xf>
    <xf numFmtId="164" fontId="11" fillId="0" borderId="50" xfId="0" applyNumberFormat="1" applyFont="1" applyBorder="1" applyAlignment="1">
      <alignment horizontal="center" vertical="top"/>
    </xf>
    <xf numFmtId="9" fontId="3" fillId="32" borderId="41" xfId="0" applyNumberFormat="1" applyFont="1" applyFill="1" applyBorder="1" applyAlignment="1">
      <alignment horizontal="right"/>
    </xf>
    <xf numFmtId="0" fontId="3" fillId="32" borderId="44" xfId="0" applyFont="1" applyFill="1" applyBorder="1" applyAlignment="1">
      <alignment horizontal="right"/>
    </xf>
    <xf numFmtId="9" fontId="3" fillId="32" borderId="10" xfId="0" applyNumberFormat="1" applyFont="1" applyFill="1" applyBorder="1" applyAlignment="1">
      <alignment horizontal="right"/>
    </xf>
    <xf numFmtId="0" fontId="3" fillId="32" borderId="20" xfId="0" applyFont="1" applyFill="1" applyBorder="1" applyAlignment="1">
      <alignment horizontal="right"/>
    </xf>
    <xf numFmtId="9" fontId="3" fillId="32" borderId="47" xfId="0" applyNumberFormat="1" applyFont="1" applyFill="1" applyBorder="1" applyAlignment="1">
      <alignment horizontal="right"/>
    </xf>
    <xf numFmtId="9" fontId="11" fillId="32" borderId="12" xfId="0" applyNumberFormat="1" applyFont="1" applyFill="1" applyBorder="1">
      <alignment vertical="top"/>
    </xf>
    <xf numFmtId="9" fontId="11" fillId="32" borderId="23" xfId="0" applyNumberFormat="1" applyFont="1" applyFill="1" applyBorder="1">
      <alignment vertical="top"/>
    </xf>
    <xf numFmtId="164" fontId="3" fillId="0" borderId="10" xfId="25" applyNumberFormat="1" applyFont="1" applyBorder="1" applyAlignment="1">
      <alignment horizontal="center"/>
    </xf>
    <xf numFmtId="164" fontId="3" fillId="0" borderId="45" xfId="25" applyNumberFormat="1" applyFont="1" applyBorder="1" applyAlignment="1">
      <alignment horizontal="center"/>
    </xf>
    <xf numFmtId="164" fontId="3" fillId="0" borderId="20" xfId="25" applyNumberFormat="1" applyFont="1" applyBorder="1" applyAlignment="1">
      <alignment horizontal="center"/>
    </xf>
    <xf numFmtId="0" fontId="3" fillId="0" borderId="14" xfId="0" applyFont="1" applyFill="1" applyBorder="1" applyAlignment="1">
      <alignment vertical="center" wrapText="1"/>
    </xf>
    <xf numFmtId="164" fontId="3" fillId="0" borderId="53" xfId="0" applyNumberFormat="1" applyFont="1" applyBorder="1" applyAlignment="1">
      <alignment horizontal="center" vertical="center"/>
    </xf>
    <xf numFmtId="164" fontId="3" fillId="0" borderId="45" xfId="0" applyNumberFormat="1" applyFont="1" applyBorder="1" applyAlignment="1">
      <alignment horizontal="center" vertical="center"/>
    </xf>
    <xf numFmtId="164" fontId="3" fillId="0" borderId="46" xfId="0" applyNumberFormat="1" applyFont="1" applyBorder="1" applyAlignment="1">
      <alignment horizontal="center" vertical="center"/>
    </xf>
    <xf numFmtId="164" fontId="3" fillId="32" borderId="41" xfId="0" applyNumberFormat="1" applyFont="1" applyFill="1" applyBorder="1" applyAlignment="1">
      <alignment horizontal="center" vertical="center"/>
    </xf>
    <xf numFmtId="164" fontId="3" fillId="32" borderId="44" xfId="0" applyNumberFormat="1" applyFont="1" applyFill="1" applyBorder="1" applyAlignment="1">
      <alignment horizontal="center" vertical="center"/>
    </xf>
    <xf numFmtId="164" fontId="3" fillId="32" borderId="20" xfId="0" applyNumberFormat="1" applyFont="1" applyFill="1" applyBorder="1" applyAlignment="1">
      <alignment horizontal="center" vertical="center"/>
    </xf>
    <xf numFmtId="10" fontId="3" fillId="0" borderId="26" xfId="0" applyNumberFormat="1" applyFont="1" applyBorder="1" applyAlignment="1">
      <alignment horizontal="center" vertical="center"/>
    </xf>
    <xf numFmtId="10" fontId="3" fillId="0" borderId="20" xfId="0" applyNumberFormat="1" applyFont="1" applyBorder="1" applyAlignment="1">
      <alignment horizontal="center" vertical="center"/>
    </xf>
    <xf numFmtId="10" fontId="3" fillId="0" borderId="41" xfId="0" applyNumberFormat="1" applyFont="1" applyBorder="1" applyAlignment="1">
      <alignment horizontal="center" vertical="center"/>
    </xf>
    <xf numFmtId="10" fontId="3" fillId="0" borderId="10" xfId="0" applyNumberFormat="1" applyFont="1" applyBorder="1" applyAlignment="1">
      <alignment horizontal="center" vertical="center"/>
    </xf>
    <xf numFmtId="10" fontId="3" fillId="32" borderId="10" xfId="0" applyNumberFormat="1" applyFont="1" applyFill="1" applyBorder="1" applyAlignment="1">
      <alignment horizontal="center" vertical="center"/>
    </xf>
    <xf numFmtId="10" fontId="3" fillId="32" borderId="20" xfId="0" applyNumberFormat="1" applyFont="1" applyFill="1" applyBorder="1" applyAlignment="1">
      <alignment horizontal="center" vertical="center"/>
    </xf>
    <xf numFmtId="0" fontId="3" fillId="0" borderId="55"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164" fontId="3" fillId="0" borderId="57" xfId="25" applyNumberFormat="1" applyFont="1" applyBorder="1" applyAlignment="1">
      <alignment horizontal="center" vertical="center"/>
    </xf>
    <xf numFmtId="164" fontId="3" fillId="0" borderId="58" xfId="25" applyNumberFormat="1" applyFont="1" applyBorder="1" applyAlignment="1">
      <alignment horizontal="center" vertical="center"/>
    </xf>
    <xf numFmtId="164" fontId="3" fillId="0" borderId="59" xfId="25" applyNumberFormat="1" applyFont="1" applyBorder="1" applyAlignment="1">
      <alignment horizontal="center" vertical="center"/>
    </xf>
    <xf numFmtId="164" fontId="3" fillId="0" borderId="60" xfId="25" applyNumberFormat="1" applyFont="1" applyBorder="1" applyAlignment="1">
      <alignment horizontal="center" vertical="center"/>
    </xf>
    <xf numFmtId="164" fontId="3" fillId="0" borderId="37" xfId="25" applyNumberFormat="1" applyFont="1" applyBorder="1" applyAlignment="1">
      <alignment horizontal="center" vertical="center"/>
    </xf>
    <xf numFmtId="164" fontId="3" fillId="0" borderId="38" xfId="25" applyNumberFormat="1" applyFont="1" applyBorder="1" applyAlignment="1">
      <alignment horizontal="center" vertical="center"/>
    </xf>
    <xf numFmtId="10" fontId="3" fillId="0" borderId="41" xfId="25" applyNumberFormat="1" applyFont="1" applyBorder="1" applyAlignment="1">
      <alignment horizontal="center" vertical="center"/>
    </xf>
    <xf numFmtId="10" fontId="3" fillId="0" borderId="44" xfId="25" applyNumberFormat="1" applyFont="1" applyBorder="1" applyAlignment="1">
      <alignment horizontal="center" vertical="center"/>
    </xf>
    <xf numFmtId="164" fontId="3" fillId="32" borderId="36" xfId="25" applyNumberFormat="1" applyFont="1" applyFill="1" applyBorder="1" applyAlignment="1">
      <alignment horizontal="center" vertical="center"/>
    </xf>
    <xf numFmtId="164" fontId="3" fillId="32" borderId="39" xfId="25" applyNumberFormat="1" applyFont="1" applyFill="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52" xfId="0" applyFont="1" applyFill="1" applyBorder="1" applyAlignment="1">
      <alignment horizontal="center" vertical="center" wrapText="1"/>
    </xf>
    <xf numFmtId="164" fontId="3" fillId="0" borderId="10" xfId="25" applyNumberFormat="1" applyFont="1" applyBorder="1" applyAlignment="1">
      <alignment horizontal="center" vertical="center"/>
    </xf>
    <xf numFmtId="164" fontId="3" fillId="0" borderId="45" xfId="25" applyNumberFormat="1" applyFont="1" applyBorder="1" applyAlignment="1">
      <alignment horizontal="center" vertical="center"/>
    </xf>
    <xf numFmtId="164" fontId="3" fillId="0" borderId="20" xfId="25" applyNumberFormat="1" applyFont="1" applyBorder="1" applyAlignment="1">
      <alignment horizontal="center" vertical="center"/>
    </xf>
    <xf numFmtId="0" fontId="3" fillId="0" borderId="14" xfId="0" applyFont="1" applyBorder="1" applyAlignment="1">
      <alignment wrapText="1"/>
    </xf>
    <xf numFmtId="9" fontId="3" fillId="0" borderId="26" xfId="0" applyNumberFormat="1" applyFont="1" applyBorder="1" applyAlignment="1">
      <alignment horizontal="center" vertical="center"/>
    </xf>
    <xf numFmtId="0" fontId="3" fillId="32" borderId="45" xfId="0" applyFont="1" applyFill="1" applyBorder="1" applyAlignment="1">
      <alignment horizontal="right"/>
    </xf>
    <xf numFmtId="9" fontId="3" fillId="32" borderId="17" xfId="0" applyNumberFormat="1" applyFont="1" applyFill="1" applyBorder="1" applyAlignment="1">
      <alignment horizontal="right"/>
    </xf>
    <xf numFmtId="0" fontId="3" fillId="0" borderId="7" xfId="0" applyFont="1" applyBorder="1" applyAlignment="1">
      <alignment horizontal="center" vertical="top"/>
    </xf>
    <xf numFmtId="0" fontId="3" fillId="0" borderId="14" xfId="0" applyFont="1" applyBorder="1" applyAlignment="1">
      <alignment horizontal="center" vertical="center"/>
    </xf>
    <xf numFmtId="0" fontId="11" fillId="32" borderId="14" xfId="0" applyFont="1" applyFill="1" applyBorder="1" applyAlignment="1">
      <alignment horizontal="center" vertical="center"/>
    </xf>
    <xf numFmtId="2" fontId="3" fillId="0" borderId="14" xfId="0" applyNumberFormat="1" applyFont="1" applyBorder="1" applyAlignment="1">
      <alignment horizontal="center" vertical="center"/>
    </xf>
    <xf numFmtId="165" fontId="3" fillId="0" borderId="14" xfId="0" applyNumberFormat="1" applyFont="1" applyBorder="1" applyAlignment="1">
      <alignment horizontal="center" vertical="center"/>
    </xf>
    <xf numFmtId="165" fontId="11" fillId="32" borderId="14" xfId="0" applyNumberFormat="1" applyFont="1" applyFill="1" applyBorder="1" applyAlignment="1">
      <alignment horizontal="center" vertical="center"/>
    </xf>
    <xf numFmtId="9" fontId="3" fillId="0" borderId="25" xfId="0" applyNumberFormat="1" applyFont="1" applyBorder="1" applyAlignment="1">
      <alignment horizontal="center" vertical="center"/>
    </xf>
    <xf numFmtId="0" fontId="3" fillId="32" borderId="42" xfId="0" applyFont="1" applyFill="1" applyBorder="1" applyAlignment="1">
      <alignment horizontal="right"/>
    </xf>
    <xf numFmtId="9" fontId="3" fillId="32" borderId="16" xfId="0" applyNumberFormat="1" applyFont="1" applyFill="1" applyBorder="1" applyAlignment="1">
      <alignment horizontal="right"/>
    </xf>
    <xf numFmtId="3" fontId="3" fillId="0" borderId="29" xfId="0" applyNumberFormat="1" applyFont="1" applyBorder="1">
      <alignment vertical="top"/>
    </xf>
    <xf numFmtId="3" fontId="3" fillId="0" borderId="40" xfId="0" applyNumberFormat="1" applyFont="1" applyBorder="1">
      <alignment vertical="top"/>
    </xf>
    <xf numFmtId="3" fontId="3" fillId="0" borderId="14" xfId="0" applyNumberFormat="1" applyFont="1" applyBorder="1">
      <alignment vertical="top"/>
    </xf>
    <xf numFmtId="3" fontId="3" fillId="0" borderId="85" xfId="0" applyNumberFormat="1" applyFont="1" applyBorder="1">
      <alignment vertical="top"/>
    </xf>
    <xf numFmtId="3" fontId="3" fillId="0" borderId="61" xfId="0" applyNumberFormat="1" applyFont="1" applyBorder="1">
      <alignment vertical="top"/>
    </xf>
    <xf numFmtId="3" fontId="3" fillId="0" borderId="83" xfId="0" applyNumberFormat="1" applyFont="1" applyBorder="1">
      <alignment vertical="top"/>
    </xf>
    <xf numFmtId="3" fontId="3" fillId="0" borderId="15" xfId="0" applyNumberFormat="1" applyFont="1" applyBorder="1">
      <alignment vertical="top"/>
    </xf>
    <xf numFmtId="3" fontId="3" fillId="0" borderId="86" xfId="0" applyNumberFormat="1" applyFont="1" applyBorder="1">
      <alignment vertical="top"/>
    </xf>
    <xf numFmtId="9" fontId="3" fillId="0" borderId="14" xfId="0" applyNumberFormat="1" applyFont="1" applyFill="1" applyBorder="1" applyAlignment="1">
      <alignment horizontal="left" wrapText="1"/>
    </xf>
    <xf numFmtId="164" fontId="3" fillId="0" borderId="14" xfId="0" applyNumberFormat="1" applyFont="1" applyBorder="1" applyAlignment="1">
      <alignment horizontal="center"/>
    </xf>
    <xf numFmtId="164" fontId="3" fillId="0" borderId="85" xfId="0" applyNumberFormat="1" applyFont="1" applyBorder="1" applyAlignment="1">
      <alignment horizontal="center"/>
    </xf>
    <xf numFmtId="164" fontId="3" fillId="0" borderId="15" xfId="0" applyNumberFormat="1" applyFont="1" applyBorder="1" applyAlignment="1">
      <alignment horizontal="center"/>
    </xf>
    <xf numFmtId="164" fontId="3" fillId="0" borderId="14" xfId="0" applyNumberFormat="1" applyFont="1" applyBorder="1" applyAlignment="1">
      <alignment horizontal="center" vertical="center"/>
    </xf>
    <xf numFmtId="2" fontId="13" fillId="0" borderId="0" xfId="26" applyNumberFormat="1"/>
    <xf numFmtId="164" fontId="3" fillId="0" borderId="85" xfId="0" applyNumberFormat="1" applyFont="1" applyBorder="1" applyAlignment="1">
      <alignment horizontal="center" vertical="center"/>
    </xf>
    <xf numFmtId="3" fontId="3" fillId="0" borderId="45" xfId="28" applyNumberFormat="1" applyBorder="1" applyAlignment="1">
      <alignment horizontal="right" shrinkToFit="1"/>
    </xf>
    <xf numFmtId="3" fontId="3" fillId="0" borderId="46" xfId="28" applyNumberFormat="1" applyBorder="1" applyAlignment="1">
      <alignment horizontal="right" shrinkToFit="1"/>
    </xf>
    <xf numFmtId="3" fontId="3" fillId="0" borderId="63" xfId="28" applyNumberFormat="1" applyBorder="1" applyAlignment="1">
      <alignment horizontal="center" vertical="center" shrinkToFit="1"/>
    </xf>
    <xf numFmtId="177" fontId="3" fillId="0" borderId="49" xfId="28" applyNumberFormat="1" applyBorder="1" applyAlignment="1">
      <alignment shrinkToFit="1"/>
    </xf>
    <xf numFmtId="0" fontId="12" fillId="14" borderId="8" xfId="30" applyFont="1" applyFill="1" applyBorder="1">
      <alignment vertical="top"/>
    </xf>
    <xf numFmtId="0" fontId="12" fillId="14" borderId="9" xfId="30" applyFont="1" applyFill="1" applyBorder="1">
      <alignment vertical="top"/>
    </xf>
    <xf numFmtId="0" fontId="12" fillId="0" borderId="8" xfId="30" applyFont="1" applyFill="1" applyBorder="1">
      <alignment vertical="top"/>
    </xf>
    <xf numFmtId="0" fontId="12" fillId="0" borderId="11" xfId="30" applyFont="1" applyFill="1" applyBorder="1">
      <alignment vertical="top"/>
    </xf>
    <xf numFmtId="0" fontId="0" fillId="0" borderId="13" xfId="0"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lignment vertical="top"/>
    </xf>
    <xf numFmtId="0" fontId="3" fillId="0" borderId="10" xfId="0" applyFont="1" applyFill="1" applyBorder="1">
      <alignment vertical="top"/>
    </xf>
    <xf numFmtId="0" fontId="3" fillId="0" borderId="41" xfId="0" applyFont="1" applyBorder="1">
      <alignment vertical="top"/>
    </xf>
    <xf numFmtId="0" fontId="3" fillId="0" borderId="10" xfId="0" applyFont="1" applyBorder="1">
      <alignment vertical="top"/>
    </xf>
    <xf numFmtId="0" fontId="3" fillId="0" borderId="25" xfId="0" applyFont="1" applyFill="1" applyBorder="1">
      <alignment vertical="top"/>
    </xf>
    <xf numFmtId="0" fontId="3" fillId="0" borderId="16" xfId="0" applyFont="1" applyFill="1" applyBorder="1">
      <alignment vertical="top"/>
    </xf>
    <xf numFmtId="0" fontId="3" fillId="0" borderId="45" xfId="0" applyFont="1" applyBorder="1" applyAlignment="1">
      <alignment horizontal="center" vertical="center" wrapText="1"/>
    </xf>
    <xf numFmtId="164" fontId="3" fillId="0" borderId="14" xfId="0" applyNumberFormat="1" applyFont="1" applyFill="1" applyBorder="1" applyAlignment="1">
      <alignment horizontal="center"/>
    </xf>
    <xf numFmtId="164" fontId="3" fillId="0" borderId="85" xfId="0" applyNumberFormat="1" applyFont="1" applyFill="1" applyBorder="1" applyAlignment="1">
      <alignment horizontal="center"/>
    </xf>
    <xf numFmtId="0" fontId="3" fillId="0" borderId="29" xfId="0" applyFont="1" applyFill="1" applyBorder="1">
      <alignment vertical="top"/>
    </xf>
    <xf numFmtId="0" fontId="3" fillId="0" borderId="51" xfId="0" applyFont="1" applyFill="1" applyBorder="1">
      <alignment vertical="top"/>
    </xf>
    <xf numFmtId="164" fontId="3" fillId="0" borderId="15" xfId="0" applyNumberFormat="1" applyFont="1" applyFill="1" applyBorder="1" applyAlignment="1">
      <alignment horizontal="center"/>
    </xf>
    <xf numFmtId="164" fontId="3" fillId="0" borderId="14" xfId="0" applyNumberFormat="1" applyFont="1" applyFill="1" applyBorder="1" applyAlignment="1">
      <alignment horizontal="center" vertical="center"/>
    </xf>
    <xf numFmtId="164" fontId="3" fillId="0" borderId="85" xfId="0" applyNumberFormat="1" applyFont="1" applyFill="1" applyBorder="1" applyAlignment="1">
      <alignment horizontal="center" vertical="center"/>
    </xf>
    <xf numFmtId="164" fontId="0" fillId="0" borderId="0" xfId="0" applyNumberFormat="1">
      <alignment vertical="top"/>
    </xf>
    <xf numFmtId="164" fontId="3" fillId="0" borderId="10" xfId="25" applyNumberFormat="1" applyFont="1" applyFill="1" applyBorder="1" applyAlignment="1">
      <alignment horizontal="center"/>
    </xf>
    <xf numFmtId="166" fontId="3" fillId="0" borderId="31" xfId="0" applyNumberFormat="1" applyFont="1" applyFill="1" applyBorder="1" applyAlignment="1">
      <alignment horizontal="center" vertical="center"/>
    </xf>
    <xf numFmtId="178" fontId="0" fillId="0" borderId="0" xfId="0" applyNumberFormat="1">
      <alignment vertical="top"/>
    </xf>
    <xf numFmtId="166" fontId="3" fillId="0" borderId="14" xfId="0" applyNumberFormat="1" applyFont="1" applyFill="1" applyBorder="1" applyAlignment="1">
      <alignment horizontal="center" vertical="center"/>
    </xf>
    <xf numFmtId="2" fontId="3" fillId="0" borderId="14"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2" fontId="3" fillId="0" borderId="31"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83" fillId="0" borderId="0" xfId="0" applyFont="1" applyAlignment="1">
      <alignment vertical="top" wrapText="1"/>
    </xf>
    <xf numFmtId="2" fontId="3" fillId="0" borderId="7" xfId="0" applyNumberFormat="1" applyFont="1" applyFill="1" applyBorder="1" applyAlignment="1">
      <alignment horizontal="center" vertical="center"/>
    </xf>
    <xf numFmtId="0" fontId="75" fillId="0" borderId="0" xfId="0" applyFont="1" applyAlignment="1">
      <alignment horizontal="center" vertical="center"/>
    </xf>
    <xf numFmtId="0" fontId="78" fillId="0" borderId="0" xfId="0" applyFont="1" applyAlignment="1">
      <alignment horizontal="center" vertical="top"/>
    </xf>
    <xf numFmtId="0" fontId="75" fillId="0" borderId="0" xfId="0" applyFont="1" applyFill="1" applyAlignment="1">
      <alignment horizontal="center" vertical="center"/>
    </xf>
    <xf numFmtId="0" fontId="79" fillId="0" borderId="0" xfId="0" applyFont="1" applyAlignment="1">
      <alignment horizontal="center" vertical="center"/>
    </xf>
    <xf numFmtId="0" fontId="3" fillId="0" borderId="0" xfId="0" applyFont="1" applyFill="1" applyAlignment="1">
      <alignment horizontal="center" vertical="top"/>
    </xf>
    <xf numFmtId="0" fontId="12" fillId="0" borderId="0" xfId="0" applyFont="1" applyAlignment="1">
      <alignment horizontal="center" vertical="center"/>
    </xf>
    <xf numFmtId="0" fontId="3" fillId="0" borderId="0" xfId="0" applyFont="1" applyFill="1" applyAlignment="1">
      <alignment horizontal="center" vertical="center" wrapText="1"/>
    </xf>
    <xf numFmtId="0" fontId="77" fillId="0" borderId="0" xfId="63" applyFont="1" applyAlignment="1">
      <alignment horizontal="center" vertical="top"/>
    </xf>
    <xf numFmtId="0" fontId="71" fillId="0" borderId="0" xfId="0" applyFont="1" applyBorder="1" applyAlignment="1">
      <alignment horizontal="right" vertical="top" wrapText="1" indent="2"/>
    </xf>
    <xf numFmtId="0" fontId="69" fillId="29" borderId="0" xfId="0" applyFont="1" applyFill="1" applyAlignment="1">
      <alignment vertical="top" wrapText="1"/>
    </xf>
    <xf numFmtId="0" fontId="70" fillId="0" borderId="0" xfId="0" applyFont="1" applyBorder="1" applyAlignment="1">
      <alignment vertical="center" wrapText="1"/>
    </xf>
    <xf numFmtId="0" fontId="69" fillId="29" borderId="0" xfId="0" applyFont="1" applyFill="1" applyAlignment="1">
      <alignment vertical="top"/>
    </xf>
    <xf numFmtId="0" fontId="69" fillId="29" borderId="0" xfId="0" quotePrefix="1" applyFont="1" applyFill="1" applyAlignment="1">
      <alignment vertical="top" wrapText="1"/>
    </xf>
    <xf numFmtId="0" fontId="69" fillId="29" borderId="0" xfId="62" applyFont="1" applyFill="1" applyAlignment="1">
      <alignment vertical="top" wrapText="1"/>
    </xf>
    <xf numFmtId="0" fontId="10" fillId="29" borderId="0" xfId="0" applyFont="1" applyFill="1" applyAlignment="1">
      <alignment vertical="top" wrapText="1"/>
    </xf>
    <xf numFmtId="0" fontId="39" fillId="0" borderId="0" xfId="0" applyFont="1" applyAlignment="1">
      <alignment horizontal="left" vertical="top" wrapText="1"/>
    </xf>
    <xf numFmtId="0" fontId="83" fillId="0" borderId="0" xfId="0" applyFont="1" applyAlignment="1">
      <alignment vertical="top" wrapText="1"/>
    </xf>
    <xf numFmtId="0" fontId="76" fillId="0" borderId="0" xfId="63" applyFont="1" applyAlignment="1">
      <alignment vertical="top" wrapText="1"/>
    </xf>
    <xf numFmtId="0" fontId="80" fillId="0" borderId="0" xfId="0" applyFont="1" applyAlignment="1">
      <alignment vertical="top" wrapText="1"/>
    </xf>
    <xf numFmtId="0" fontId="39" fillId="0" borderId="0" xfId="0" applyFont="1" applyAlignment="1">
      <alignment vertical="top" wrapText="1"/>
    </xf>
    <xf numFmtId="0" fontId="76" fillId="0" borderId="0" xfId="63" applyAlignment="1">
      <alignment vertical="top" wrapText="1"/>
    </xf>
    <xf numFmtId="0" fontId="39" fillId="0" borderId="0" xfId="62" applyFont="1" applyAlignment="1">
      <alignment vertical="top" wrapText="1"/>
    </xf>
    <xf numFmtId="0" fontId="22" fillId="0" borderId="0" xfId="62" applyAlignment="1">
      <alignment vertical="top" wrapText="1"/>
    </xf>
    <xf numFmtId="168" fontId="39" fillId="0" borderId="0" xfId="49" applyNumberFormat="1" applyFont="1" applyAlignment="1">
      <alignment horizontal="left" vertical="center" shrinkToFit="1"/>
    </xf>
    <xf numFmtId="0" fontId="39" fillId="0" borderId="0" xfId="0" quotePrefix="1" applyFont="1" applyAlignment="1">
      <alignment horizontal="left" vertical="top" wrapText="1"/>
    </xf>
    <xf numFmtId="0" fontId="39" fillId="0" borderId="0" xfId="0" quotePrefix="1" applyFont="1" applyAlignment="1">
      <alignment vertical="top" wrapText="1"/>
    </xf>
    <xf numFmtId="0" fontId="12" fillId="0" borderId="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12" fillId="0" borderId="5" xfId="0" applyFont="1" applyBorder="1" applyAlignment="1">
      <alignment horizontal="center"/>
    </xf>
    <xf numFmtId="0" fontId="12" fillId="0" borderId="22" xfId="0" applyFont="1" applyBorder="1" applyAlignment="1">
      <alignment horizontal="center"/>
    </xf>
    <xf numFmtId="0" fontId="3" fillId="0" borderId="11" xfId="0" applyFont="1" applyFill="1" applyBorder="1" applyAlignment="1">
      <alignment vertical="top" wrapText="1"/>
    </xf>
    <xf numFmtId="0" fontId="3" fillId="0" borderId="33" xfId="0" applyFont="1" applyFill="1" applyBorder="1" applyAlignment="1">
      <alignment vertical="top" wrapText="1"/>
    </xf>
    <xf numFmtId="0" fontId="3" fillId="0" borderId="18" xfId="0" applyFont="1" applyFill="1" applyBorder="1" applyAlignment="1">
      <alignment vertical="top" wrapText="1"/>
    </xf>
    <xf numFmtId="164" fontId="3" fillId="0" borderId="25" xfId="0" applyNumberFormat="1" applyFont="1" applyFill="1" applyBorder="1" applyAlignment="1">
      <alignment horizontal="left"/>
    </xf>
    <xf numFmtId="164" fontId="3" fillId="0" borderId="16" xfId="0" applyNumberFormat="1" applyFont="1" applyFill="1" applyBorder="1" applyAlignment="1">
      <alignment horizontal="left"/>
    </xf>
    <xf numFmtId="164" fontId="87" fillId="0" borderId="26" xfId="0" applyNumberFormat="1" applyFont="1" applyBorder="1" applyAlignment="1">
      <alignment horizontal="center" vertical="center" wrapText="1"/>
    </xf>
    <xf numFmtId="164" fontId="88" fillId="0" borderId="17"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center" wrapText="1"/>
    </xf>
    <xf numFmtId="0" fontId="3" fillId="0" borderId="33"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35" xfId="0" applyFont="1" applyBorder="1" applyAlignment="1">
      <alignment horizontal="left" vertical="top" wrapText="1"/>
    </xf>
    <xf numFmtId="0" fontId="3" fillId="0" borderId="9" xfId="0" applyFont="1" applyFill="1" applyBorder="1" applyAlignment="1">
      <alignment vertical="top" wrapText="1"/>
    </xf>
    <xf numFmtId="0" fontId="3" fillId="0" borderId="0" xfId="0" applyFont="1" applyFill="1" applyBorder="1" applyAlignment="1">
      <alignment vertical="top" wrapText="1"/>
    </xf>
    <xf numFmtId="0" fontId="3" fillId="0" borderId="35" xfId="0" applyFont="1" applyFill="1" applyBorder="1" applyAlignment="1">
      <alignment vertical="top" wrapText="1"/>
    </xf>
    <xf numFmtId="0" fontId="64" fillId="0" borderId="48" xfId="0" applyFont="1" applyBorder="1" applyAlignment="1">
      <alignment horizontal="left" vertical="center" wrapText="1"/>
    </xf>
    <xf numFmtId="0" fontId="64" fillId="0" borderId="84" xfId="0" applyFont="1" applyBorder="1" applyAlignment="1">
      <alignment horizontal="left" vertical="center" wrapText="1"/>
    </xf>
    <xf numFmtId="0" fontId="64" fillId="0" borderId="43" xfId="0" applyFont="1" applyBorder="1" applyAlignment="1">
      <alignment horizontal="left" vertical="center" wrapText="1"/>
    </xf>
    <xf numFmtId="0" fontId="61" fillId="0" borderId="119" xfId="0" applyFont="1" applyBorder="1" applyAlignment="1">
      <alignment horizontal="right"/>
    </xf>
    <xf numFmtId="0" fontId="61" fillId="0" borderId="90" xfId="0" applyFont="1" applyBorder="1" applyAlignment="1">
      <alignment horizontal="right"/>
    </xf>
    <xf numFmtId="168" fontId="61" fillId="0" borderId="90" xfId="0" applyNumberFormat="1" applyFont="1" applyBorder="1" applyAlignment="1">
      <alignment horizontal="left"/>
    </xf>
    <xf numFmtId="171" fontId="60" fillId="31" borderId="123" xfId="45" applyNumberFormat="1" applyFont="1" applyFill="1" applyBorder="1" applyAlignment="1">
      <alignment horizontal="right" vertical="center" shrinkToFit="1"/>
    </xf>
    <xf numFmtId="171" fontId="60" fillId="31" borderId="121" xfId="45" applyNumberFormat="1" applyFont="1" applyFill="1" applyBorder="1" applyAlignment="1">
      <alignment horizontal="right" vertical="center" shrinkToFit="1"/>
    </xf>
    <xf numFmtId="171" fontId="60" fillId="31" borderId="127" xfId="45" applyNumberFormat="1" applyFont="1" applyFill="1" applyBorder="1" applyAlignment="1">
      <alignment horizontal="right" vertical="center" shrinkToFit="1"/>
    </xf>
    <xf numFmtId="171" fontId="60" fillId="31" borderId="125" xfId="45" applyNumberFormat="1" applyFont="1" applyFill="1" applyBorder="1" applyAlignment="1">
      <alignment horizontal="right" vertical="center" shrinkToFit="1"/>
    </xf>
    <xf numFmtId="171" fontId="60" fillId="31" borderId="122" xfId="45" applyNumberFormat="1" applyFont="1" applyFill="1" applyBorder="1" applyAlignment="1">
      <alignment horizontal="right" vertical="center" shrinkToFit="1"/>
    </xf>
    <xf numFmtId="171" fontId="60" fillId="31" borderId="100" xfId="45" applyNumberFormat="1" applyFont="1" applyFill="1" applyBorder="1" applyAlignment="1">
      <alignment horizontal="right" vertical="center" shrinkToFit="1"/>
    </xf>
    <xf numFmtId="171" fontId="60" fillId="31" borderId="101" xfId="45" applyNumberFormat="1" applyFont="1" applyFill="1" applyBorder="1" applyAlignment="1">
      <alignment horizontal="right" vertical="center" shrinkToFit="1"/>
    </xf>
    <xf numFmtId="171" fontId="60" fillId="31" borderId="111" xfId="45" applyNumberFormat="1" applyFont="1" applyFill="1" applyBorder="1" applyAlignment="1">
      <alignment horizontal="right" vertical="center" shrinkToFit="1"/>
    </xf>
    <xf numFmtId="171" fontId="55" fillId="31" borderId="123" xfId="45" applyNumberFormat="1" applyFont="1" applyFill="1" applyBorder="1" applyAlignment="1">
      <alignment horizontal="right" vertical="center" shrinkToFit="1"/>
    </xf>
    <xf numFmtId="171" fontId="55" fillId="31" borderId="121" xfId="45" applyNumberFormat="1" applyFont="1" applyFill="1" applyBorder="1" applyAlignment="1">
      <alignment horizontal="right" vertical="center" shrinkToFit="1"/>
    </xf>
    <xf numFmtId="171" fontId="55" fillId="31" borderId="127" xfId="45" applyNumberFormat="1" applyFont="1" applyFill="1" applyBorder="1" applyAlignment="1">
      <alignment horizontal="right" vertical="center" shrinkToFit="1"/>
    </xf>
    <xf numFmtId="171" fontId="55" fillId="31" borderId="125" xfId="45" applyNumberFormat="1" applyFont="1" applyFill="1" applyBorder="1" applyAlignment="1">
      <alignment horizontal="right" vertical="center" shrinkToFit="1"/>
    </xf>
    <xf numFmtId="171" fontId="55" fillId="31" borderId="122" xfId="45" applyNumberFormat="1" applyFont="1" applyFill="1" applyBorder="1" applyAlignment="1">
      <alignment horizontal="right" vertical="center" shrinkToFit="1"/>
    </xf>
    <xf numFmtId="173" fontId="22" fillId="30" borderId="123" xfId="25" applyNumberFormat="1" applyFont="1" applyFill="1" applyBorder="1" applyAlignment="1">
      <alignment horizontal="right" vertical="center" shrinkToFit="1"/>
    </xf>
    <xf numFmtId="173" fontId="22" fillId="30" borderId="122" xfId="25" applyNumberFormat="1" applyFont="1" applyFill="1" applyBorder="1" applyAlignment="1">
      <alignment horizontal="right" vertical="center" shrinkToFit="1"/>
    </xf>
    <xf numFmtId="175" fontId="21" fillId="14" borderId="123" xfId="45" applyNumberFormat="1" applyFont="1" applyFill="1" applyBorder="1" applyAlignment="1">
      <alignment horizontal="center" vertical="center" shrinkToFit="1"/>
    </xf>
    <xf numFmtId="175" fontId="21" fillId="14" borderId="121" xfId="45" applyNumberFormat="1" applyFont="1" applyFill="1" applyBorder="1" applyAlignment="1">
      <alignment horizontal="center" vertical="center" shrinkToFit="1"/>
    </xf>
    <xf numFmtId="175" fontId="21" fillId="14" borderId="122" xfId="45" applyNumberFormat="1" applyFont="1" applyFill="1" applyBorder="1" applyAlignment="1">
      <alignment horizontal="center" vertical="center" shrinkToFit="1"/>
    </xf>
    <xf numFmtId="164" fontId="55" fillId="14" borderId="123" xfId="25" applyNumberFormat="1" applyFont="1" applyFill="1" applyBorder="1" applyAlignment="1">
      <alignment horizontal="center" vertical="center" shrinkToFit="1"/>
    </xf>
    <xf numFmtId="164" fontId="55" fillId="14" borderId="122" xfId="25" applyNumberFormat="1" applyFont="1" applyFill="1" applyBorder="1" applyAlignment="1">
      <alignment horizontal="center" vertical="center" shrinkToFit="1"/>
    </xf>
    <xf numFmtId="0" fontId="47" fillId="0" borderId="91" xfId="0" applyFont="1" applyBorder="1" applyAlignment="1">
      <alignment horizontal="center"/>
    </xf>
    <xf numFmtId="171" fontId="55" fillId="31" borderId="126" xfId="45" applyNumberFormat="1" applyFont="1" applyFill="1" applyBorder="1" applyAlignment="1">
      <alignment horizontal="right" vertical="center" shrinkToFit="1"/>
    </xf>
    <xf numFmtId="171" fontId="55" fillId="31" borderId="101" xfId="45" applyNumberFormat="1" applyFont="1" applyFill="1" applyBorder="1" applyAlignment="1">
      <alignment horizontal="right" vertical="center" shrinkToFit="1"/>
    </xf>
    <xf numFmtId="171" fontId="55" fillId="31" borderId="111" xfId="45" applyNumberFormat="1" applyFont="1" applyFill="1" applyBorder="1" applyAlignment="1">
      <alignment horizontal="right" vertical="center" shrinkToFit="1"/>
    </xf>
    <xf numFmtId="171" fontId="55" fillId="31" borderId="97" xfId="45" applyNumberFormat="1" applyFont="1" applyFill="1" applyBorder="1" applyAlignment="1">
      <alignment horizontal="right" vertical="center" shrinkToFit="1"/>
    </xf>
    <xf numFmtId="171" fontId="55" fillId="31" borderId="98" xfId="45" applyNumberFormat="1" applyFont="1" applyFill="1" applyBorder="1" applyAlignment="1">
      <alignment horizontal="right" vertical="center" shrinkToFit="1"/>
    </xf>
    <xf numFmtId="171" fontId="55" fillId="31" borderId="91" xfId="45" applyNumberFormat="1" applyFont="1" applyFill="1" applyBorder="1" applyAlignment="1">
      <alignment horizontal="right" vertical="center" shrinkToFit="1"/>
    </xf>
    <xf numFmtId="173" fontId="51" fillId="30" borderId="97" xfId="25" applyNumberFormat="1" applyFont="1" applyFill="1" applyBorder="1" applyAlignment="1">
      <alignment horizontal="right" vertical="center" shrinkToFit="1"/>
    </xf>
    <xf numFmtId="173" fontId="51" fillId="30" borderId="98" xfId="25" applyNumberFormat="1" applyFont="1" applyFill="1" applyBorder="1" applyAlignment="1">
      <alignment horizontal="right" vertical="center" shrinkToFit="1"/>
    </xf>
    <xf numFmtId="172" fontId="22" fillId="30" borderId="123" xfId="45" applyNumberFormat="1" applyFill="1" applyBorder="1" applyAlignment="1">
      <alignment horizontal="right" vertical="center" shrinkToFit="1"/>
    </xf>
    <xf numFmtId="172" fontId="22" fillId="30" borderId="122" xfId="45" applyNumberFormat="1" applyFill="1" applyBorder="1" applyAlignment="1">
      <alignment horizontal="right" vertical="center" shrinkToFit="1"/>
    </xf>
    <xf numFmtId="173" fontId="22" fillId="30" borderId="100" xfId="25" applyNumberFormat="1" applyFont="1" applyFill="1" applyBorder="1" applyAlignment="1">
      <alignment horizontal="right" vertical="center" shrinkToFit="1"/>
    </xf>
    <xf numFmtId="173" fontId="22" fillId="30" borderId="101" xfId="25" applyNumberFormat="1" applyFont="1" applyFill="1" applyBorder="1" applyAlignment="1">
      <alignment horizontal="right" vertical="center" shrinkToFit="1"/>
    </xf>
    <xf numFmtId="170" fontId="22" fillId="30" borderId="123" xfId="45" applyNumberFormat="1" applyFill="1" applyBorder="1" applyAlignment="1">
      <alignment horizontal="right" vertical="center" shrinkToFit="1"/>
    </xf>
    <xf numFmtId="170" fontId="22" fillId="30" borderId="122" xfId="45" applyNumberFormat="1" applyFill="1" applyBorder="1" applyAlignment="1">
      <alignment horizontal="right" vertical="center" shrinkToFit="1"/>
    </xf>
    <xf numFmtId="171" fontId="22" fillId="30" borderId="123" xfId="45" applyNumberFormat="1" applyFill="1" applyBorder="1" applyAlignment="1">
      <alignment horizontal="right" vertical="center" shrinkToFit="1"/>
    </xf>
    <xf numFmtId="171" fontId="22" fillId="30" borderId="125" xfId="45" applyNumberFormat="1" applyFill="1" applyBorder="1" applyAlignment="1">
      <alignment horizontal="right" vertical="center" shrinkToFit="1"/>
    </xf>
    <xf numFmtId="170" fontId="22" fillId="30" borderId="121" xfId="45" applyNumberFormat="1" applyFill="1" applyBorder="1" applyAlignment="1">
      <alignment horizontal="right" vertical="center" shrinkToFit="1"/>
    </xf>
    <xf numFmtId="175" fontId="48" fillId="23" borderId="97" xfId="45" applyNumberFormat="1" applyFont="1" applyBorder="1" applyAlignment="1">
      <alignment horizontal="left" vertical="center" wrapText="1" indent="1" shrinkToFit="1"/>
    </xf>
    <xf numFmtId="175" fontId="48" fillId="23" borderId="98" xfId="45" applyNumberFormat="1" applyFont="1" applyBorder="1" applyAlignment="1">
      <alignment horizontal="left" vertical="center" wrapText="1" indent="1" shrinkToFit="1"/>
    </xf>
    <xf numFmtId="0" fontId="47" fillId="0" borderId="99" xfId="0" applyFont="1" applyBorder="1" applyAlignment="1">
      <alignment horizontal="center"/>
    </xf>
    <xf numFmtId="2" fontId="48" fillId="23" borderId="123" xfId="45" applyNumberFormat="1" applyFont="1" applyBorder="1" applyAlignment="1">
      <alignment horizontal="center" vertical="center" wrapText="1" shrinkToFit="1"/>
    </xf>
    <xf numFmtId="2" fontId="48" fillId="23" borderId="122" xfId="45" applyNumberFormat="1" applyFont="1" applyBorder="1" applyAlignment="1">
      <alignment horizontal="center" vertical="center" wrapText="1" shrinkToFit="1"/>
    </xf>
    <xf numFmtId="0" fontId="22" fillId="23" borderId="123" xfId="44" applyFont="1" applyBorder="1" applyAlignment="1">
      <alignment horizontal="left" vertical="center" indent="1"/>
    </xf>
    <xf numFmtId="0" fontId="22" fillId="23" borderId="122" xfId="44" applyFont="1" applyBorder="1" applyAlignment="1">
      <alignment horizontal="left" vertical="center" indent="1"/>
    </xf>
    <xf numFmtId="0" fontId="48" fillId="23" borderId="123" xfId="44" applyFont="1" applyBorder="1" applyAlignment="1">
      <alignment horizontal="left" vertical="center" wrapText="1" indent="1"/>
    </xf>
    <xf numFmtId="0" fontId="48" fillId="23" borderId="121" xfId="44" applyFont="1" applyBorder="1" applyAlignment="1">
      <alignment horizontal="left" vertical="center" wrapText="1" indent="1"/>
    </xf>
    <xf numFmtId="0" fontId="48" fillId="23" borderId="122" xfId="44" applyFont="1" applyBorder="1" applyAlignment="1">
      <alignment horizontal="left" vertical="center" wrapText="1" indent="1"/>
    </xf>
    <xf numFmtId="0" fontId="47" fillId="0" borderId="91" xfId="0" applyFont="1" applyBorder="1" applyAlignment="1">
      <alignment horizontal="center" vertical="center"/>
    </xf>
    <xf numFmtId="173" fontId="22" fillId="30" borderId="102" xfId="25" applyNumberFormat="1" applyFont="1" applyFill="1" applyBorder="1" applyAlignment="1">
      <alignment horizontal="right" vertical="center" shrinkToFit="1"/>
    </xf>
    <xf numFmtId="173" fontId="22" fillId="30" borderId="105" xfId="25" applyNumberFormat="1" applyFont="1" applyFill="1" applyBorder="1" applyAlignment="1">
      <alignment horizontal="right" vertical="center" shrinkToFit="1"/>
    </xf>
    <xf numFmtId="173" fontId="22" fillId="30" borderId="107" xfId="25" applyNumberFormat="1" applyFont="1" applyFill="1" applyBorder="1" applyAlignment="1">
      <alignment horizontal="right" vertical="center" shrinkToFit="1"/>
    </xf>
    <xf numFmtId="173" fontId="22" fillId="30" borderId="108" xfId="25" applyNumberFormat="1" applyFont="1" applyFill="1" applyBorder="1" applyAlignment="1">
      <alignment horizontal="right" vertical="center" shrinkToFit="1"/>
    </xf>
    <xf numFmtId="173" fontId="22" fillId="30" borderId="126" xfId="25" applyNumberFormat="1" applyFont="1" applyFill="1" applyBorder="1" applyAlignment="1">
      <alignment horizontal="right" vertical="center" shrinkToFit="1"/>
    </xf>
    <xf numFmtId="173" fontId="22" fillId="23" borderId="109" xfId="45" applyNumberFormat="1" applyBorder="1">
      <alignment vertical="top" wrapText="1"/>
    </xf>
    <xf numFmtId="0" fontId="47" fillId="0" borderId="110" xfId="0" applyFont="1" applyBorder="1" applyAlignment="1">
      <alignment horizontal="center"/>
    </xf>
    <xf numFmtId="171" fontId="60" fillId="0" borderId="113" xfId="45" applyNumberFormat="1" applyFont="1" applyFill="1" applyBorder="1" applyAlignment="1">
      <alignment horizontal="right" vertical="center" shrinkToFit="1"/>
    </xf>
    <xf numFmtId="171" fontId="60" fillId="0" borderId="112" xfId="45" applyNumberFormat="1" applyFont="1" applyFill="1" applyBorder="1" applyAlignment="1">
      <alignment horizontal="right" vertical="center" shrinkToFit="1"/>
    </xf>
    <xf numFmtId="171" fontId="60" fillId="0" borderId="111" xfId="45" applyNumberFormat="1" applyFont="1" applyFill="1" applyBorder="1" applyAlignment="1">
      <alignment horizontal="right" vertical="center" shrinkToFit="1"/>
    </xf>
    <xf numFmtId="171" fontId="60" fillId="0" borderId="101" xfId="45" applyNumberFormat="1" applyFont="1" applyFill="1" applyBorder="1" applyAlignment="1">
      <alignment horizontal="right" vertical="center" shrinkToFit="1"/>
    </xf>
    <xf numFmtId="171" fontId="55" fillId="31" borderId="110" xfId="45" applyNumberFormat="1" applyFont="1" applyFill="1" applyBorder="1" applyAlignment="1">
      <alignment horizontal="right" vertical="center" shrinkToFit="1"/>
    </xf>
    <xf numFmtId="171" fontId="55" fillId="31" borderId="99" xfId="45" applyNumberFormat="1" applyFont="1" applyFill="1" applyBorder="1" applyAlignment="1">
      <alignment horizontal="right" vertical="center" shrinkToFit="1"/>
    </xf>
    <xf numFmtId="171" fontId="55" fillId="31" borderId="129" xfId="45" applyNumberFormat="1" applyFont="1" applyFill="1" applyBorder="1" applyAlignment="1">
      <alignment horizontal="right" vertical="center" shrinkToFit="1"/>
    </xf>
    <xf numFmtId="171" fontId="55" fillId="31" borderId="112" xfId="45" applyNumberFormat="1" applyFont="1" applyFill="1" applyBorder="1" applyAlignment="1">
      <alignment horizontal="right" vertical="center" shrinkToFit="1"/>
    </xf>
    <xf numFmtId="176" fontId="22" fillId="30" borderId="123" xfId="25" applyNumberFormat="1" applyFont="1" applyFill="1" applyBorder="1" applyAlignment="1">
      <alignment horizontal="right" vertical="center" shrinkToFit="1"/>
    </xf>
    <xf numFmtId="176" fontId="22" fillId="30" borderId="122" xfId="25" applyNumberFormat="1" applyFont="1" applyFill="1" applyBorder="1" applyAlignment="1">
      <alignment horizontal="right" vertical="center" shrinkToFit="1"/>
    </xf>
  </cellXfs>
  <cellStyles count="6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usgabe" xfId="19"/>
    <cellStyle name="Berechnung" xfId="20"/>
    <cellStyle name="Cella collegata" xfId="59" builtinId="24" customBuiltin="1"/>
    <cellStyle name="Cella da controllare" xfId="60" builtinId="23" customBuiltin="1"/>
    <cellStyle name="Collegamento ipertestuale" xfId="63" builtinId="8" customBuiltin="1"/>
    <cellStyle name="Colore 1" xfId="33" builtinId="29" customBuiltin="1"/>
    <cellStyle name="Colore 2" xfId="34" builtinId="33" customBuiltin="1"/>
    <cellStyle name="Colore 3" xfId="35" builtinId="37" customBuiltin="1"/>
    <cellStyle name="Colore 4" xfId="36" builtinId="41" customBuiltin="1"/>
    <cellStyle name="Colore 5" xfId="37" builtinId="45" customBuiltin="1"/>
    <cellStyle name="Colore 6" xfId="38" builtinId="49" customBuiltin="1"/>
    <cellStyle name="Comment" xfId="32"/>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Heading1" xfId="47"/>
    <cellStyle name="Label" xfId="48"/>
    <cellStyle name="Neutrale" xfId="24" builtinId="28" customBuiltin="1"/>
    <cellStyle name="Normal 2" xfId="31"/>
    <cellStyle name="Normal 2 2" xfId="64"/>
    <cellStyle name="Normal 3" xfId="62"/>
    <cellStyle name="Normal 4" xfId="61"/>
    <cellStyle name="Normal_Book2" xfId="65"/>
    <cellStyle name="Normal_STANDARD" xfId="49"/>
    <cellStyle name="Normale" xfId="0" builtinId="0" customBuiltin="1"/>
    <cellStyle name="Nota" xfId="50" builtinId="10" customBuiltin="1"/>
    <cellStyle name="Percentuale" xfId="25" builtinId="5"/>
    <cellStyle name="Standard 2" xfId="26"/>
    <cellStyle name="Standard 2 2" xfId="28"/>
    <cellStyle name="Standard 3" xfId="29"/>
    <cellStyle name="Standard 4" xfId="30"/>
    <cellStyle name="Standard_dena Energiepass Arbeitshilfe - Berechnung und Tabellen" xfId="52"/>
    <cellStyle name="Titolo" xfId="53" builtinId="15" customBuiltin="1"/>
    <cellStyle name="Titolo 1" xfId="54" builtinId="16" customBuiltin="1"/>
    <cellStyle name="Titolo 2" xfId="55" builtinId="17" customBuiltin="1"/>
    <cellStyle name="Titolo 3" xfId="56" builtinId="18" customBuiltin="1"/>
    <cellStyle name="Titolo 4" xfId="57" builtinId="19" customBuiltin="1"/>
    <cellStyle name="Ueberschrift" xfId="58"/>
    <cellStyle name="Valore non valido" xfId="51" builtinId="27" customBuiltin="1"/>
    <cellStyle name="Valore valido" xfId="46" builtinId="26" customBuiltin="1"/>
    <cellStyle name="Warnender Text" xfId="27"/>
  </cellStyles>
  <dxfs count="0"/>
  <tableStyles count="0" defaultTableStyle="TableStyleMedium2" defaultPivotStyle="PivotStyleLight16"/>
  <colors>
    <mruColors>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113</xdr:row>
      <xdr:rowOff>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18</xdr:col>
      <xdr:colOff>120650</xdr:colOff>
      <xdr:row>34</xdr:row>
      <xdr:rowOff>76200</xdr:rowOff>
    </xdr:from>
    <xdr:to>
      <xdr:col>23</xdr:col>
      <xdr:colOff>47145</xdr:colOff>
      <xdr:row>39</xdr:row>
      <xdr:rowOff>18844</xdr:rowOff>
    </xdr:to>
    <xdr:pic>
      <xdr:nvPicPr>
        <xdr:cNvPr id="11" name="Immagine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78150" y="6197600"/>
          <a:ext cx="720245" cy="704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enea.it/it/pubblicazioni/edizioni-enea" TargetMode="External"/><Relationship Id="rId3" Type="http://schemas.openxmlformats.org/officeDocument/2006/relationships/hyperlink" Target="http://www.episcope.eu/communication/download/" TargetMode="External"/><Relationship Id="rId7" Type="http://schemas.openxmlformats.org/officeDocument/2006/relationships/hyperlink" Target="http://www.agenziaentrate.gov.it/wps/content/Nsilib/Nsi/Documentazione/omi/Banche+dati/"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6" Type="http://schemas.openxmlformats.org/officeDocument/2006/relationships/hyperlink" Target="http://www.istat.it/it/" TargetMode="External"/><Relationship Id="rId11" Type="http://schemas.openxmlformats.org/officeDocument/2006/relationships/printerSettings" Target="../printerSettings/printerSettings4.bin"/><Relationship Id="rId5" Type="http://schemas.openxmlformats.org/officeDocument/2006/relationships/hyperlink" Target="http://episcope.eu/fileadmin/episcope/public/docs/pilot_actions/IT_EPISCOPE_RegionalCaseStudy_POLITO_SecEd.pdf" TargetMode="External"/><Relationship Id="rId10" Type="http://schemas.openxmlformats.org/officeDocument/2006/relationships/hyperlink" Target="http://www.gazzettaufficiale.it/eli/id/2015/07/15/15A05198/sg" TargetMode="External"/><Relationship Id="rId4" Type="http://schemas.openxmlformats.org/officeDocument/2006/relationships/hyperlink" Target="http://www.polito.it/" TargetMode="External"/><Relationship Id="rId9" Type="http://schemas.openxmlformats.org/officeDocument/2006/relationships/hyperlink" Target="http://www.efficienzaenergetica.enea.it/politiche-e-strategie-1/politiche-e-strategie-nelle-regioni/sistemi-informativi-energetici-regionali/bilanci-energetici-regionali/i-ber-2005-2008.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tabSelected="1" zoomScaleNormal="100" workbookViewId="0">
      <selection activeCell="AV2" sqref="AV2"/>
    </sheetView>
  </sheetViews>
  <sheetFormatPr defaultColWidth="2.44140625" defaultRowHeight="10.5"/>
  <cols>
    <col min="1" max="3" width="2.77734375" style="120" customWidth="1"/>
    <col min="4" max="4" width="2.77734375" style="121" customWidth="1"/>
    <col min="5" max="42" width="2.77734375" style="120" customWidth="1"/>
    <col min="43" max="16384" width="2.44140625" style="120"/>
  </cols>
  <sheetData>
    <row r="1" spans="2:41" ht="12" customHeight="1"/>
    <row r="2" spans="2:41" ht="12" customHeight="1">
      <c r="E2" s="122"/>
      <c r="F2" s="123"/>
      <c r="G2" s="123"/>
      <c r="H2" s="123"/>
      <c r="I2" s="123"/>
      <c r="J2" s="123"/>
      <c r="K2" s="123"/>
      <c r="L2" s="123"/>
      <c r="M2" s="123"/>
      <c r="N2" s="123"/>
      <c r="O2" s="123"/>
      <c r="P2" s="123"/>
      <c r="Q2" s="123"/>
    </row>
    <row r="3" spans="2:41" ht="12" customHeight="1">
      <c r="E3" s="122"/>
      <c r="F3" s="123"/>
      <c r="G3" s="123"/>
      <c r="H3" s="123"/>
      <c r="I3" s="123"/>
      <c r="J3" s="123"/>
      <c r="K3" s="123"/>
      <c r="L3" s="123"/>
      <c r="M3" s="123"/>
      <c r="N3" s="123"/>
      <c r="O3" s="123"/>
      <c r="P3" s="123"/>
      <c r="Q3" s="123"/>
    </row>
    <row r="4" spans="2:41" ht="12" customHeight="1">
      <c r="E4" s="122"/>
      <c r="F4" s="123"/>
      <c r="G4" s="123"/>
      <c r="H4" s="123"/>
      <c r="I4" s="123"/>
      <c r="J4" s="123"/>
      <c r="K4" s="123"/>
      <c r="L4" s="123"/>
      <c r="M4" s="123"/>
      <c r="N4" s="123"/>
      <c r="O4" s="123"/>
      <c r="P4" s="123"/>
      <c r="Q4" s="123"/>
    </row>
    <row r="5" spans="2:41" ht="12" customHeight="1">
      <c r="E5" s="122"/>
      <c r="F5" s="123"/>
      <c r="G5" s="123"/>
      <c r="H5" s="123"/>
      <c r="I5" s="123"/>
      <c r="J5" s="123"/>
      <c r="K5" s="123"/>
      <c r="L5" s="123"/>
      <c r="M5" s="123"/>
      <c r="N5" s="123"/>
      <c r="O5" s="123"/>
      <c r="P5" s="123"/>
      <c r="Q5" s="123"/>
    </row>
    <row r="6" spans="2:41" ht="12" customHeight="1">
      <c r="E6" s="122"/>
      <c r="F6" s="123"/>
      <c r="G6" s="123"/>
      <c r="H6" s="123"/>
      <c r="I6" s="123"/>
      <c r="J6" s="123"/>
      <c r="K6" s="123"/>
      <c r="L6" s="123"/>
      <c r="M6" s="123"/>
      <c r="N6" s="123"/>
      <c r="O6" s="123"/>
      <c r="P6" s="123"/>
      <c r="Q6" s="123"/>
    </row>
    <row r="7" spans="2:41" ht="12" customHeight="1">
      <c r="E7" s="122"/>
      <c r="F7" s="123"/>
      <c r="G7" s="123"/>
      <c r="H7" s="123"/>
      <c r="I7" s="123"/>
      <c r="J7" s="123"/>
      <c r="K7" s="123"/>
      <c r="L7" s="123"/>
      <c r="M7" s="123"/>
      <c r="N7" s="123"/>
      <c r="O7" s="123"/>
      <c r="P7" s="123"/>
      <c r="Q7" s="123"/>
    </row>
    <row r="8" spans="2:41" ht="12" customHeight="1">
      <c r="E8" s="122"/>
      <c r="F8" s="123"/>
      <c r="G8" s="123"/>
      <c r="H8" s="123"/>
      <c r="I8" s="123"/>
      <c r="J8" s="123"/>
      <c r="K8" s="123"/>
      <c r="L8" s="123"/>
      <c r="M8" s="123"/>
      <c r="N8" s="123"/>
      <c r="O8" s="123"/>
      <c r="P8" s="123"/>
      <c r="Q8" s="123"/>
    </row>
    <row r="9" spans="2:41" ht="12" customHeight="1">
      <c r="E9" s="122"/>
      <c r="F9" s="123"/>
      <c r="G9" s="123"/>
      <c r="H9" s="123"/>
      <c r="I9" s="123"/>
      <c r="J9" s="123"/>
      <c r="K9" s="123"/>
      <c r="L9" s="123"/>
      <c r="M9" s="123"/>
      <c r="N9" s="123"/>
      <c r="O9" s="123"/>
      <c r="P9" s="123"/>
      <c r="Q9" s="123"/>
    </row>
    <row r="10" spans="2:41" ht="12" customHeight="1">
      <c r="E10" s="122"/>
      <c r="F10" s="123"/>
      <c r="G10" s="123"/>
      <c r="H10" s="123"/>
      <c r="I10" s="123"/>
      <c r="J10" s="123"/>
      <c r="K10" s="123"/>
      <c r="L10" s="123"/>
      <c r="M10" s="123"/>
      <c r="N10" s="123"/>
      <c r="O10" s="123"/>
      <c r="P10" s="123"/>
      <c r="Q10" s="123"/>
    </row>
    <row r="11" spans="2:41" ht="12" customHeight="1">
      <c r="E11" s="122"/>
      <c r="F11" s="123"/>
      <c r="G11" s="123"/>
      <c r="H11" s="123"/>
      <c r="I11" s="123"/>
      <c r="J11" s="123"/>
      <c r="K11" s="123"/>
      <c r="L11" s="123"/>
      <c r="M11" s="123"/>
      <c r="N11" s="123"/>
      <c r="O11" s="123"/>
      <c r="P11" s="123"/>
      <c r="Q11" s="123"/>
    </row>
    <row r="12" spans="2:41" ht="18">
      <c r="B12" s="519" t="s">
        <v>193</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c r="AO12" s="519"/>
    </row>
    <row r="13" spans="2:41" ht="18">
      <c r="B13" s="521" t="s">
        <v>284</v>
      </c>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row>
    <row r="14" spans="2:41" ht="18">
      <c r="B14" s="521" t="s">
        <v>285</v>
      </c>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row>
    <row r="15" spans="2:41" ht="18">
      <c r="B15" s="521" t="s">
        <v>286</v>
      </c>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row>
    <row r="16" spans="2:41" ht="12" customHeight="1">
      <c r="E16" s="122"/>
      <c r="F16" s="123"/>
      <c r="G16" s="123"/>
      <c r="H16" s="123"/>
      <c r="I16" s="123"/>
      <c r="J16" s="123"/>
      <c r="K16" s="123"/>
      <c r="L16" s="123"/>
      <c r="M16" s="123"/>
      <c r="N16" s="123"/>
      <c r="O16" s="123"/>
      <c r="P16" s="123"/>
      <c r="Q16" s="123"/>
    </row>
    <row r="17" spans="2:41" ht="12" customHeight="1">
      <c r="E17" s="122"/>
      <c r="F17" s="123"/>
      <c r="G17" s="123"/>
      <c r="H17" s="123"/>
      <c r="I17" s="123"/>
      <c r="J17" s="123"/>
      <c r="K17" s="123"/>
      <c r="L17" s="123"/>
      <c r="M17" s="123"/>
      <c r="N17" s="123"/>
      <c r="O17" s="123"/>
      <c r="P17" s="123"/>
      <c r="Q17" s="123"/>
    </row>
    <row r="18" spans="2:41" ht="12" customHeight="1">
      <c r="E18" s="122"/>
      <c r="F18" s="123"/>
      <c r="G18" s="123"/>
      <c r="H18" s="123"/>
      <c r="I18" s="123"/>
      <c r="J18" s="123"/>
      <c r="K18" s="123"/>
      <c r="L18" s="123"/>
      <c r="M18" s="123"/>
      <c r="N18" s="123"/>
      <c r="O18" s="123"/>
      <c r="P18" s="123"/>
      <c r="Q18" s="123"/>
    </row>
    <row r="19" spans="2:41" ht="22.5" customHeight="1">
      <c r="B19" s="522" t="s">
        <v>213</v>
      </c>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2"/>
      <c r="AM19" s="522"/>
      <c r="AN19" s="522"/>
      <c r="AO19" s="522"/>
    </row>
    <row r="20" spans="2:41" ht="12" customHeight="1">
      <c r="E20" s="122"/>
      <c r="F20" s="123"/>
      <c r="G20" s="123"/>
      <c r="H20" s="123"/>
      <c r="I20" s="123"/>
      <c r="J20" s="123"/>
      <c r="K20" s="123"/>
      <c r="L20" s="123"/>
      <c r="M20" s="123"/>
      <c r="N20" s="123"/>
      <c r="O20" s="123"/>
      <c r="P20" s="123"/>
      <c r="Q20" s="123"/>
    </row>
    <row r="21" spans="2:41" ht="22.5" customHeight="1">
      <c r="B21" s="522" t="s">
        <v>200</v>
      </c>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row>
    <row r="22" spans="2:41" ht="22.5" customHeight="1">
      <c r="B22" s="522" t="s">
        <v>194</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row>
    <row r="23" spans="2:41" ht="12" customHeight="1">
      <c r="E23" s="122"/>
      <c r="F23" s="123"/>
      <c r="G23" s="123"/>
      <c r="H23" s="123"/>
      <c r="I23" s="123"/>
      <c r="J23" s="123"/>
      <c r="K23" s="123"/>
      <c r="L23" s="123"/>
      <c r="M23" s="123"/>
      <c r="N23" s="123"/>
      <c r="O23" s="123"/>
      <c r="P23" s="123"/>
      <c r="Q23" s="123"/>
    </row>
    <row r="24" spans="2:41" ht="12" customHeight="1">
      <c r="E24" s="122"/>
      <c r="F24" s="123"/>
      <c r="G24" s="123"/>
      <c r="H24" s="123"/>
      <c r="I24" s="123"/>
      <c r="J24" s="123"/>
      <c r="K24" s="123"/>
      <c r="L24" s="123"/>
      <c r="M24" s="123"/>
      <c r="N24" s="123"/>
      <c r="O24" s="123"/>
      <c r="P24" s="123"/>
      <c r="Q24" s="123"/>
    </row>
    <row r="25" spans="2:41" ht="12" customHeight="1">
      <c r="E25" s="122"/>
      <c r="F25" s="123"/>
      <c r="G25" s="123"/>
      <c r="H25" s="123"/>
      <c r="I25" s="123"/>
      <c r="J25" s="123"/>
      <c r="K25" s="123"/>
      <c r="L25" s="123"/>
      <c r="M25" s="123"/>
      <c r="N25" s="123"/>
      <c r="O25" s="123"/>
      <c r="P25" s="123"/>
      <c r="Q25" s="123"/>
    </row>
    <row r="26" spans="2:41" ht="15.5">
      <c r="B26" s="520" t="s">
        <v>198</v>
      </c>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row>
    <row r="27" spans="2:41" ht="15.5">
      <c r="B27" s="520" t="s">
        <v>197</v>
      </c>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row>
    <row r="28" spans="2:41" ht="15.5">
      <c r="B28" s="526" t="s">
        <v>192</v>
      </c>
      <c r="C28" s="520"/>
      <c r="D28" s="520"/>
      <c r="E28" s="520"/>
      <c r="F28" s="520"/>
      <c r="G28" s="520"/>
      <c r="H28" s="520"/>
      <c r="I28" s="520" t="s">
        <v>192</v>
      </c>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row>
    <row r="29" spans="2:41" ht="15.5">
      <c r="B29" s="162"/>
      <c r="C29" s="162"/>
      <c r="D29" s="162"/>
      <c r="E29" s="163"/>
      <c r="F29" s="164"/>
      <c r="G29" s="164"/>
      <c r="H29" s="164"/>
      <c r="I29" s="164"/>
      <c r="J29" s="164"/>
      <c r="K29" s="164"/>
      <c r="L29" s="164"/>
      <c r="M29" s="164"/>
      <c r="N29" s="164"/>
      <c r="O29" s="164"/>
      <c r="P29" s="164"/>
      <c r="Q29" s="164"/>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row>
    <row r="30" spans="2:41" ht="12" customHeight="1">
      <c r="E30" s="122"/>
      <c r="F30" s="123"/>
      <c r="G30" s="123"/>
      <c r="H30" s="123"/>
      <c r="I30" s="123"/>
      <c r="J30" s="123"/>
      <c r="K30" s="123"/>
      <c r="L30" s="123"/>
      <c r="M30" s="123"/>
      <c r="N30" s="123"/>
      <c r="O30" s="123"/>
      <c r="P30" s="123"/>
      <c r="Q30" s="123"/>
    </row>
    <row r="31" spans="2:41" ht="12" customHeight="1">
      <c r="E31" s="122"/>
      <c r="F31" s="123"/>
      <c r="G31" s="123"/>
      <c r="H31" s="123"/>
      <c r="I31" s="123"/>
      <c r="J31" s="123"/>
      <c r="K31" s="123"/>
      <c r="L31" s="123"/>
      <c r="M31" s="123"/>
      <c r="N31" s="123"/>
      <c r="O31" s="123"/>
      <c r="P31" s="123"/>
      <c r="Q31" s="123"/>
    </row>
    <row r="32" spans="2:41" ht="15.5">
      <c r="B32" s="520" t="s">
        <v>210</v>
      </c>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row>
    <row r="33" spans="2:41" ht="12" customHeight="1">
      <c r="E33" s="122"/>
      <c r="F33" s="123"/>
      <c r="G33" s="123"/>
      <c r="H33" s="123"/>
      <c r="I33" s="123"/>
      <c r="J33" s="123"/>
      <c r="K33" s="123"/>
      <c r="L33" s="123"/>
      <c r="M33" s="123"/>
      <c r="N33" s="123"/>
      <c r="O33" s="123"/>
      <c r="P33" s="123"/>
      <c r="Q33" s="123"/>
    </row>
    <row r="34" spans="2:41" ht="13">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row>
    <row r="35" spans="2:41" ht="12" customHeight="1">
      <c r="E35" s="122"/>
      <c r="F35" s="123"/>
      <c r="G35" s="123"/>
      <c r="H35" s="123"/>
      <c r="I35" s="123"/>
      <c r="J35" s="123"/>
      <c r="K35" s="123"/>
      <c r="L35" s="123"/>
      <c r="M35" s="123"/>
      <c r="N35" s="123"/>
      <c r="O35" s="123"/>
      <c r="P35" s="123"/>
      <c r="Q35" s="123"/>
    </row>
    <row r="36" spans="2:41" ht="12" customHeight="1">
      <c r="E36" s="122"/>
      <c r="F36" s="123"/>
      <c r="G36" s="123"/>
      <c r="H36" s="123"/>
      <c r="I36" s="123"/>
      <c r="J36" s="123"/>
      <c r="K36" s="123"/>
      <c r="L36" s="123"/>
      <c r="M36" s="123"/>
      <c r="N36" s="123"/>
      <c r="O36" s="123"/>
      <c r="P36" s="123"/>
      <c r="Q36" s="525" t="s">
        <v>230</v>
      </c>
      <c r="R36" s="525"/>
      <c r="S36" s="525"/>
      <c r="T36" s="525"/>
      <c r="U36" s="525"/>
      <c r="V36" s="525"/>
      <c r="W36" s="525"/>
      <c r="X36" s="525"/>
      <c r="Y36" s="525"/>
      <c r="Z36" s="525"/>
    </row>
    <row r="37" spans="2:41" ht="12" customHeight="1">
      <c r="E37" s="122"/>
      <c r="F37" s="123"/>
      <c r="G37" s="123"/>
      <c r="H37" s="123"/>
      <c r="I37" s="123"/>
      <c r="J37" s="123"/>
      <c r="K37" s="123"/>
      <c r="L37" s="123"/>
      <c r="M37" s="123"/>
      <c r="N37" s="123"/>
      <c r="O37" s="123"/>
      <c r="P37" s="123"/>
      <c r="Q37" s="525"/>
      <c r="R37" s="525"/>
      <c r="S37" s="525"/>
      <c r="T37" s="525"/>
      <c r="U37" s="525"/>
      <c r="V37" s="525"/>
      <c r="W37" s="525"/>
      <c r="X37" s="525"/>
      <c r="Y37" s="525"/>
      <c r="Z37" s="525"/>
    </row>
    <row r="38" spans="2:41" ht="12" customHeight="1">
      <c r="E38" s="122"/>
      <c r="F38" s="123"/>
      <c r="G38" s="123"/>
      <c r="H38" s="123"/>
      <c r="I38" s="123"/>
      <c r="J38" s="123"/>
      <c r="K38" s="123"/>
      <c r="L38" s="123"/>
      <c r="M38" s="123"/>
      <c r="N38" s="123"/>
      <c r="O38" s="123"/>
      <c r="P38" s="123"/>
      <c r="Q38" s="525"/>
      <c r="R38" s="525"/>
      <c r="S38" s="525"/>
      <c r="T38" s="525"/>
      <c r="U38" s="525"/>
      <c r="V38" s="525"/>
      <c r="W38" s="525"/>
      <c r="X38" s="525"/>
      <c r="Y38" s="525"/>
      <c r="Z38" s="525"/>
    </row>
    <row r="39" spans="2:41" ht="12" customHeight="1">
      <c r="E39" s="122"/>
      <c r="F39" s="123"/>
      <c r="G39" s="123"/>
      <c r="H39" s="123"/>
      <c r="I39" s="123"/>
      <c r="J39" s="123"/>
      <c r="K39" s="123"/>
      <c r="L39" s="123"/>
      <c r="M39" s="123"/>
      <c r="N39" s="123"/>
      <c r="O39" s="123"/>
      <c r="P39" s="123"/>
      <c r="Q39" s="525"/>
      <c r="R39" s="525"/>
      <c r="S39" s="525"/>
      <c r="T39" s="525"/>
      <c r="U39" s="525"/>
      <c r="V39" s="525"/>
      <c r="W39" s="525"/>
      <c r="X39" s="525"/>
      <c r="Y39" s="525"/>
      <c r="Z39" s="525"/>
    </row>
    <row r="40" spans="2:41" ht="12.5">
      <c r="B40" s="523" t="s">
        <v>288</v>
      </c>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row>
    <row r="41" spans="2:41" ht="12.5">
      <c r="B41" s="523" t="s">
        <v>287</v>
      </c>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row>
    <row r="42" spans="2:41" ht="12.5">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row>
    <row r="43" spans="2:41" ht="12" customHeight="1">
      <c r="E43" s="122"/>
      <c r="F43" s="123"/>
      <c r="G43" s="123"/>
      <c r="H43" s="123"/>
      <c r="I43" s="123"/>
      <c r="J43" s="123"/>
      <c r="K43" s="123"/>
      <c r="L43" s="123"/>
      <c r="M43" s="123"/>
      <c r="N43" s="123"/>
      <c r="O43" s="123"/>
      <c r="P43" s="123"/>
      <c r="Q43" s="123"/>
    </row>
    <row r="44" spans="2:41" ht="12" customHeight="1">
      <c r="E44" s="122"/>
      <c r="F44" s="123"/>
      <c r="G44" s="123"/>
      <c r="H44" s="123"/>
      <c r="I44" s="123"/>
      <c r="J44" s="123"/>
      <c r="K44" s="123"/>
      <c r="L44" s="123"/>
      <c r="M44" s="123"/>
      <c r="N44" s="123"/>
      <c r="O44" s="123"/>
      <c r="P44" s="123"/>
      <c r="Q44" s="123"/>
    </row>
    <row r="45" spans="2:41" ht="12" customHeight="1">
      <c r="E45" s="122"/>
      <c r="F45" s="123"/>
      <c r="G45" s="123"/>
      <c r="H45" s="123"/>
      <c r="I45" s="123"/>
      <c r="J45" s="123"/>
      <c r="K45" s="123"/>
      <c r="L45" s="123"/>
      <c r="M45" s="123"/>
      <c r="N45" s="123"/>
      <c r="O45" s="123"/>
      <c r="P45" s="123"/>
      <c r="Q45" s="123"/>
    </row>
    <row r="46" spans="2:41" ht="12" customHeight="1">
      <c r="E46" s="122"/>
      <c r="F46" s="123"/>
      <c r="G46" s="123"/>
      <c r="H46" s="123"/>
      <c r="I46" s="123"/>
      <c r="J46" s="123"/>
      <c r="K46" s="123"/>
      <c r="L46" s="123"/>
      <c r="M46" s="123"/>
      <c r="N46" s="123"/>
      <c r="O46" s="123"/>
      <c r="P46" s="123"/>
      <c r="Q46" s="123"/>
    </row>
    <row r="47" spans="2:41" ht="12" customHeight="1">
      <c r="E47" s="122"/>
      <c r="F47" s="123"/>
      <c r="G47" s="123"/>
      <c r="H47" s="123"/>
      <c r="I47" s="123"/>
      <c r="J47" s="123"/>
      <c r="K47" s="123"/>
      <c r="L47" s="123"/>
      <c r="M47" s="123"/>
      <c r="N47" s="123"/>
      <c r="O47" s="123"/>
      <c r="P47" s="123"/>
      <c r="Q47" s="123"/>
    </row>
    <row r="48" spans="2:41" ht="12" customHeight="1">
      <c r="E48" s="122"/>
      <c r="F48" s="123"/>
      <c r="G48" s="123"/>
      <c r="H48" s="123"/>
      <c r="I48" s="123"/>
      <c r="J48" s="123"/>
      <c r="K48" s="123"/>
      <c r="L48" s="123"/>
      <c r="M48" s="123"/>
      <c r="N48" s="123"/>
      <c r="O48" s="123"/>
      <c r="P48" s="123"/>
      <c r="Q48" s="123"/>
    </row>
    <row r="49" spans="5:17" ht="12" customHeight="1">
      <c r="E49" s="122"/>
      <c r="F49" s="123"/>
      <c r="G49" s="123"/>
      <c r="H49" s="123"/>
      <c r="I49" s="123"/>
      <c r="J49" s="123"/>
      <c r="K49" s="123"/>
      <c r="L49" s="123"/>
      <c r="M49" s="123"/>
      <c r="N49" s="123"/>
      <c r="O49" s="123"/>
      <c r="P49" s="123"/>
      <c r="Q49" s="123"/>
    </row>
    <row r="50" spans="5:17" ht="12" customHeight="1">
      <c r="E50" s="122"/>
      <c r="F50" s="123"/>
      <c r="G50" s="123"/>
      <c r="H50" s="123"/>
      <c r="I50" s="123"/>
      <c r="J50" s="123"/>
      <c r="K50" s="123"/>
      <c r="L50" s="123"/>
      <c r="M50" s="123"/>
      <c r="N50" s="123"/>
      <c r="O50" s="123"/>
      <c r="P50" s="123"/>
      <c r="Q50" s="123"/>
    </row>
    <row r="51" spans="5:17" ht="12" customHeight="1">
      <c r="E51" s="122"/>
      <c r="F51" s="123"/>
      <c r="G51" s="123"/>
      <c r="H51" s="123"/>
      <c r="I51" s="123"/>
      <c r="J51" s="123"/>
      <c r="K51" s="123"/>
      <c r="L51" s="123"/>
      <c r="M51" s="123"/>
      <c r="N51" s="123"/>
      <c r="O51" s="123"/>
      <c r="P51" s="123"/>
      <c r="Q51" s="123"/>
    </row>
    <row r="52" spans="5:17" ht="12" customHeight="1">
      <c r="E52" s="122"/>
      <c r="F52" s="123"/>
      <c r="G52" s="123"/>
      <c r="H52" s="123"/>
      <c r="I52" s="123"/>
      <c r="J52" s="123"/>
      <c r="K52" s="123"/>
      <c r="L52" s="123"/>
      <c r="M52" s="123"/>
      <c r="N52" s="123"/>
      <c r="O52" s="123"/>
      <c r="P52" s="123"/>
      <c r="Q52" s="123"/>
    </row>
    <row r="53" spans="5:17" ht="12" customHeight="1">
      <c r="E53" s="122"/>
      <c r="F53" s="123"/>
      <c r="G53" s="123"/>
      <c r="H53" s="123"/>
      <c r="I53" s="123"/>
      <c r="J53" s="123"/>
      <c r="K53" s="123"/>
      <c r="L53" s="123"/>
      <c r="M53" s="123"/>
      <c r="N53" s="123"/>
      <c r="O53" s="123"/>
      <c r="P53" s="123"/>
      <c r="Q53" s="123"/>
    </row>
    <row r="54" spans="5:17" ht="12" customHeight="1">
      <c r="E54" s="122"/>
      <c r="F54" s="123"/>
      <c r="G54" s="123"/>
      <c r="H54" s="123"/>
      <c r="I54" s="123"/>
      <c r="J54" s="123"/>
      <c r="K54" s="123"/>
      <c r="L54" s="123"/>
      <c r="M54" s="123"/>
      <c r="N54" s="123"/>
      <c r="O54" s="123"/>
      <c r="P54" s="123"/>
      <c r="Q54" s="123"/>
    </row>
    <row r="55" spans="5:17" ht="12" customHeight="1">
      <c r="E55" s="122"/>
      <c r="F55" s="123"/>
      <c r="G55" s="123"/>
      <c r="H55" s="123"/>
      <c r="I55" s="123"/>
      <c r="J55" s="123"/>
      <c r="K55" s="123"/>
      <c r="L55" s="123"/>
      <c r="M55" s="123"/>
      <c r="N55" s="123"/>
      <c r="O55" s="123"/>
      <c r="P55" s="123"/>
      <c r="Q55" s="123"/>
    </row>
    <row r="56" spans="5:17" ht="12" customHeight="1">
      <c r="E56" s="122"/>
      <c r="F56" s="123"/>
      <c r="G56" s="123"/>
      <c r="H56" s="123"/>
      <c r="I56" s="123"/>
      <c r="J56" s="123"/>
      <c r="K56" s="123"/>
      <c r="L56" s="123"/>
      <c r="M56" s="123"/>
      <c r="N56" s="123"/>
      <c r="O56" s="123"/>
      <c r="P56" s="123"/>
      <c r="Q56" s="123"/>
    </row>
    <row r="57" spans="5:17" ht="12" customHeight="1">
      <c r="E57" s="122"/>
      <c r="F57" s="123"/>
      <c r="G57" s="123"/>
      <c r="H57" s="123"/>
      <c r="I57" s="123"/>
      <c r="J57" s="123"/>
      <c r="K57" s="123"/>
      <c r="L57" s="123"/>
      <c r="M57" s="123"/>
      <c r="N57" s="123"/>
      <c r="O57" s="123"/>
      <c r="P57" s="123"/>
      <c r="Q57" s="123"/>
    </row>
    <row r="58" spans="5:17">
      <c r="E58" s="122"/>
      <c r="F58" s="123"/>
      <c r="G58" s="123"/>
      <c r="H58" s="123"/>
      <c r="I58" s="123"/>
      <c r="J58" s="123"/>
      <c r="K58" s="123"/>
      <c r="L58" s="123"/>
      <c r="M58" s="123"/>
      <c r="N58" s="123"/>
      <c r="O58" s="123"/>
      <c r="P58" s="123"/>
      <c r="Q58" s="123"/>
    </row>
    <row r="59" spans="5:17">
      <c r="E59" s="122"/>
      <c r="F59" s="123"/>
      <c r="G59" s="123"/>
      <c r="H59" s="123"/>
      <c r="I59" s="123"/>
      <c r="J59" s="123"/>
      <c r="K59" s="123"/>
      <c r="L59" s="123"/>
      <c r="M59" s="123"/>
      <c r="N59" s="123"/>
      <c r="O59" s="123"/>
      <c r="P59" s="123"/>
      <c r="Q59" s="123"/>
    </row>
    <row r="60" spans="5:17">
      <c r="E60" s="122"/>
      <c r="F60" s="123"/>
      <c r="G60" s="123"/>
      <c r="H60" s="123"/>
      <c r="I60" s="123"/>
      <c r="J60" s="123"/>
      <c r="K60" s="123"/>
      <c r="L60" s="123"/>
      <c r="M60" s="123"/>
      <c r="N60" s="123"/>
      <c r="O60" s="123"/>
      <c r="P60" s="123"/>
      <c r="Q60" s="123"/>
    </row>
    <row r="61" spans="5:17">
      <c r="E61" s="122"/>
      <c r="F61" s="123"/>
      <c r="G61" s="123"/>
      <c r="H61" s="123"/>
      <c r="I61" s="123"/>
      <c r="J61" s="123"/>
      <c r="K61" s="123"/>
      <c r="L61" s="123"/>
      <c r="M61" s="123"/>
      <c r="N61" s="123"/>
      <c r="O61" s="123"/>
      <c r="P61" s="123"/>
      <c r="Q61" s="123"/>
    </row>
    <row r="62" spans="5:17">
      <c r="E62" s="122"/>
      <c r="F62" s="123"/>
      <c r="G62" s="123"/>
      <c r="H62" s="123"/>
      <c r="I62" s="123"/>
      <c r="J62" s="123"/>
      <c r="K62" s="123"/>
      <c r="L62" s="123"/>
      <c r="M62" s="123"/>
      <c r="N62" s="123"/>
      <c r="O62" s="123"/>
      <c r="P62" s="123"/>
      <c r="Q62" s="123"/>
    </row>
    <row r="63" spans="5:17">
      <c r="E63" s="122"/>
      <c r="F63" s="123"/>
      <c r="G63" s="123"/>
      <c r="H63" s="123"/>
      <c r="I63" s="123"/>
      <c r="J63" s="123"/>
      <c r="K63" s="123"/>
      <c r="L63" s="123"/>
      <c r="M63" s="123"/>
      <c r="N63" s="123"/>
      <c r="O63" s="123"/>
      <c r="P63" s="123"/>
      <c r="Q63" s="123"/>
    </row>
    <row r="64" spans="5:17">
      <c r="E64" s="122"/>
      <c r="F64" s="123"/>
      <c r="G64" s="123"/>
      <c r="H64" s="123"/>
      <c r="I64" s="123"/>
      <c r="J64" s="123"/>
      <c r="K64" s="123"/>
      <c r="L64" s="123"/>
      <c r="M64" s="123"/>
      <c r="N64" s="123"/>
      <c r="O64" s="123"/>
      <c r="P64" s="123"/>
      <c r="Q64" s="123"/>
    </row>
    <row r="65" spans="5:17">
      <c r="E65" s="122"/>
      <c r="F65" s="123"/>
      <c r="G65" s="123"/>
      <c r="H65" s="123"/>
      <c r="I65" s="123"/>
      <c r="J65" s="123"/>
      <c r="K65" s="123"/>
      <c r="L65" s="123"/>
      <c r="M65" s="123"/>
      <c r="N65" s="123"/>
      <c r="O65" s="123"/>
      <c r="P65" s="123"/>
      <c r="Q65" s="123"/>
    </row>
    <row r="66" spans="5:17">
      <c r="E66" s="122"/>
      <c r="F66" s="123"/>
      <c r="G66" s="123"/>
      <c r="H66" s="123"/>
      <c r="I66" s="123"/>
      <c r="J66" s="123"/>
      <c r="K66" s="123"/>
      <c r="L66" s="123"/>
      <c r="M66" s="123"/>
      <c r="N66" s="123"/>
      <c r="O66" s="123"/>
      <c r="P66" s="123"/>
      <c r="Q66" s="123"/>
    </row>
    <row r="67" spans="5:17">
      <c r="E67" s="122"/>
      <c r="F67" s="123"/>
      <c r="G67" s="123"/>
      <c r="H67" s="123"/>
      <c r="I67" s="123"/>
      <c r="J67" s="123"/>
      <c r="K67" s="123"/>
      <c r="L67" s="123"/>
      <c r="M67" s="123"/>
      <c r="N67" s="123"/>
      <c r="O67" s="123"/>
      <c r="P67" s="123"/>
      <c r="Q67" s="123"/>
    </row>
    <row r="68" spans="5:17">
      <c r="E68" s="122"/>
      <c r="F68" s="123"/>
      <c r="G68" s="123"/>
      <c r="H68" s="123"/>
      <c r="I68" s="123"/>
      <c r="J68" s="123"/>
      <c r="K68" s="123"/>
      <c r="L68" s="123"/>
      <c r="M68" s="123"/>
      <c r="N68" s="123"/>
      <c r="O68" s="123"/>
      <c r="P68" s="123"/>
      <c r="Q68" s="123"/>
    </row>
    <row r="69" spans="5:17">
      <c r="E69" s="122"/>
      <c r="F69" s="123"/>
      <c r="G69" s="123"/>
      <c r="H69" s="123"/>
      <c r="I69" s="123"/>
      <c r="J69" s="123"/>
      <c r="K69" s="123"/>
      <c r="L69" s="123"/>
      <c r="M69" s="123"/>
      <c r="N69" s="123"/>
      <c r="O69" s="123"/>
      <c r="P69" s="123"/>
      <c r="Q69" s="123"/>
    </row>
    <row r="70" spans="5:17">
      <c r="E70" s="122"/>
      <c r="F70" s="123"/>
      <c r="G70" s="123"/>
      <c r="H70" s="123"/>
      <c r="I70" s="123"/>
      <c r="J70" s="123"/>
      <c r="K70" s="123"/>
      <c r="L70" s="123"/>
      <c r="M70" s="123"/>
      <c r="N70" s="123"/>
      <c r="O70" s="123"/>
      <c r="P70" s="123"/>
      <c r="Q70" s="123"/>
    </row>
    <row r="71" spans="5:17">
      <c r="E71" s="122"/>
      <c r="F71" s="123"/>
      <c r="G71" s="123"/>
      <c r="H71" s="123"/>
      <c r="I71" s="123"/>
      <c r="J71" s="123"/>
      <c r="K71" s="123"/>
      <c r="L71" s="123"/>
      <c r="M71" s="123"/>
      <c r="N71" s="123"/>
      <c r="O71" s="123"/>
      <c r="P71" s="123"/>
      <c r="Q71" s="123"/>
    </row>
    <row r="72" spans="5:17">
      <c r="E72" s="122"/>
      <c r="F72" s="123"/>
      <c r="G72" s="123"/>
      <c r="H72" s="123"/>
      <c r="I72" s="123"/>
      <c r="J72" s="123"/>
      <c r="K72" s="123"/>
      <c r="L72" s="123"/>
      <c r="M72" s="123"/>
      <c r="N72" s="123"/>
      <c r="O72" s="123"/>
      <c r="P72" s="123"/>
      <c r="Q72" s="123"/>
    </row>
    <row r="73" spans="5:17">
      <c r="E73" s="122"/>
      <c r="F73" s="123"/>
      <c r="G73" s="123"/>
      <c r="H73" s="123"/>
      <c r="I73" s="123"/>
      <c r="J73" s="123"/>
      <c r="K73" s="123"/>
      <c r="L73" s="123"/>
      <c r="M73" s="123"/>
      <c r="N73" s="123"/>
      <c r="O73" s="123"/>
      <c r="P73" s="123"/>
      <c r="Q73" s="123"/>
    </row>
    <row r="74" spans="5:17">
      <c r="E74" s="122"/>
      <c r="F74" s="123"/>
      <c r="G74" s="123"/>
      <c r="H74" s="123"/>
      <c r="I74" s="123"/>
      <c r="J74" s="123"/>
      <c r="K74" s="123"/>
      <c r="L74" s="123"/>
      <c r="M74" s="123"/>
      <c r="N74" s="123"/>
      <c r="O74" s="123"/>
      <c r="P74" s="123"/>
      <c r="Q74" s="123"/>
    </row>
    <row r="75" spans="5:17">
      <c r="E75" s="122"/>
      <c r="F75" s="123"/>
      <c r="G75" s="123"/>
      <c r="H75" s="123"/>
      <c r="I75" s="123"/>
      <c r="J75" s="123"/>
      <c r="K75" s="123"/>
      <c r="L75" s="123"/>
      <c r="M75" s="123"/>
      <c r="N75" s="123"/>
      <c r="O75" s="123"/>
      <c r="P75" s="123"/>
      <c r="Q75" s="123"/>
    </row>
    <row r="76" spans="5:17">
      <c r="E76" s="122"/>
      <c r="F76" s="123"/>
      <c r="G76" s="123"/>
      <c r="H76" s="123"/>
      <c r="I76" s="123"/>
      <c r="J76" s="123"/>
      <c r="K76" s="123"/>
      <c r="L76" s="123"/>
      <c r="M76" s="123"/>
      <c r="N76" s="123"/>
      <c r="O76" s="123"/>
      <c r="P76" s="123"/>
      <c r="Q76" s="123"/>
    </row>
    <row r="77" spans="5:17">
      <c r="E77" s="122"/>
      <c r="F77" s="123"/>
      <c r="G77" s="123"/>
      <c r="H77" s="123"/>
      <c r="I77" s="123"/>
      <c r="J77" s="123"/>
      <c r="K77" s="123"/>
      <c r="L77" s="123"/>
      <c r="M77" s="123"/>
      <c r="N77" s="123"/>
      <c r="O77" s="123"/>
      <c r="P77" s="123"/>
      <c r="Q77" s="123"/>
    </row>
    <row r="78" spans="5:17">
      <c r="E78" s="122"/>
      <c r="F78" s="123"/>
      <c r="G78" s="123"/>
      <c r="H78" s="123"/>
      <c r="I78" s="123"/>
      <c r="J78" s="123"/>
      <c r="K78" s="123"/>
      <c r="L78" s="123"/>
      <c r="M78" s="123"/>
      <c r="N78" s="123"/>
      <c r="O78" s="123"/>
      <c r="P78" s="123"/>
      <c r="Q78" s="123"/>
    </row>
    <row r="79" spans="5:17">
      <c r="E79" s="122"/>
      <c r="F79" s="123"/>
      <c r="G79" s="123"/>
      <c r="H79" s="123"/>
      <c r="I79" s="123"/>
      <c r="J79" s="123"/>
      <c r="K79" s="123"/>
      <c r="L79" s="123"/>
      <c r="M79" s="123"/>
      <c r="N79" s="123"/>
      <c r="O79" s="123"/>
      <c r="P79" s="123"/>
      <c r="Q79" s="123"/>
    </row>
    <row r="80" spans="5:17">
      <c r="E80" s="122"/>
      <c r="F80" s="123"/>
      <c r="G80" s="123"/>
      <c r="H80" s="123"/>
      <c r="I80" s="123"/>
      <c r="J80" s="123"/>
      <c r="K80" s="123"/>
      <c r="L80" s="123"/>
      <c r="M80" s="123"/>
      <c r="N80" s="123"/>
      <c r="O80" s="123"/>
      <c r="P80" s="123"/>
      <c r="Q80" s="123"/>
    </row>
    <row r="81" spans="5:17">
      <c r="E81" s="122"/>
      <c r="F81" s="123"/>
      <c r="G81" s="123"/>
      <c r="H81" s="123"/>
      <c r="I81" s="123"/>
      <c r="J81" s="123"/>
      <c r="K81" s="123"/>
      <c r="L81" s="123"/>
      <c r="M81" s="123"/>
      <c r="N81" s="123"/>
      <c r="O81" s="123"/>
      <c r="P81" s="123"/>
      <c r="Q81" s="123"/>
    </row>
  </sheetData>
  <mergeCells count="16">
    <mergeCell ref="B40:AO40"/>
    <mergeCell ref="B41:AO41"/>
    <mergeCell ref="B13:AO13"/>
    <mergeCell ref="B14:AO14"/>
    <mergeCell ref="B42:AO42"/>
    <mergeCell ref="B34:AO34"/>
    <mergeCell ref="B32:AO32"/>
    <mergeCell ref="Q36:Z39"/>
    <mergeCell ref="B28:AO28"/>
    <mergeCell ref="B12:AO12"/>
    <mergeCell ref="B27:AO27"/>
    <mergeCell ref="B26:AO26"/>
    <mergeCell ref="B15:AO15"/>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G132"/>
  <sheetViews>
    <sheetView showGridLines="0" zoomScale="110" zoomScaleNormal="110" workbookViewId="0">
      <selection activeCell="AJ2" sqref="AJ2"/>
    </sheetView>
  </sheetViews>
  <sheetFormatPr defaultColWidth="3.6640625" defaultRowHeight="10"/>
  <cols>
    <col min="1" max="1" width="2.6640625" customWidth="1"/>
  </cols>
  <sheetData>
    <row r="2" spans="2:33" ht="16.5" customHeight="1">
      <c r="B2" s="170" t="s">
        <v>69</v>
      </c>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4" spans="2:33" ht="17.5">
      <c r="B4" s="87" t="s">
        <v>159</v>
      </c>
      <c r="C4" s="37"/>
      <c r="D4" s="38"/>
      <c r="E4" s="38"/>
      <c r="F4" s="39"/>
      <c r="G4" s="38"/>
      <c r="H4" s="38"/>
      <c r="I4" s="38"/>
      <c r="J4" s="38"/>
      <c r="K4" s="38"/>
      <c r="L4" s="38"/>
      <c r="M4" s="38"/>
      <c r="N4" s="38"/>
      <c r="O4" s="38"/>
      <c r="P4" s="38"/>
      <c r="Q4" s="38"/>
      <c r="R4" s="38"/>
      <c r="S4" s="38"/>
      <c r="T4" s="38"/>
      <c r="U4" s="38"/>
      <c r="V4" s="38"/>
      <c r="W4" s="38"/>
      <c r="X4" s="38"/>
      <c r="Y4" s="38"/>
      <c r="Z4" s="38"/>
      <c r="AA4" s="38"/>
      <c r="AB4" s="38"/>
      <c r="AC4" s="40"/>
      <c r="AD4" s="38"/>
      <c r="AE4" s="38"/>
      <c r="AF4" s="88" t="s">
        <v>121</v>
      </c>
      <c r="AG4" s="41"/>
    </row>
    <row r="5" spans="2:33" ht="10.5" thickBot="1">
      <c r="B5" s="89"/>
      <c r="C5" s="90"/>
      <c r="D5" s="90"/>
      <c r="E5" s="90"/>
      <c r="F5" s="91"/>
      <c r="G5" s="92"/>
      <c r="H5" s="90"/>
      <c r="I5" s="90"/>
      <c r="J5" s="90"/>
      <c r="K5" s="90"/>
      <c r="L5" s="90"/>
      <c r="M5" s="90"/>
      <c r="N5" s="90"/>
      <c r="O5" s="90"/>
      <c r="P5" s="90"/>
      <c r="Q5" s="90"/>
      <c r="R5" s="90"/>
      <c r="S5" s="90"/>
      <c r="T5" s="90"/>
      <c r="U5" s="90"/>
      <c r="V5" s="90"/>
      <c r="W5" s="90"/>
      <c r="X5" s="90"/>
      <c r="Y5" s="90"/>
      <c r="Z5" s="90"/>
      <c r="AA5" s="90"/>
      <c r="AB5" s="90"/>
      <c r="AC5" s="90"/>
      <c r="AD5" s="90"/>
      <c r="AE5" s="90"/>
      <c r="AF5" s="90"/>
      <c r="AG5" s="93"/>
    </row>
    <row r="6" spans="2:33" ht="11" thickTop="1" thickBot="1">
      <c r="B6" s="94"/>
      <c r="C6" s="16"/>
      <c r="D6" s="16"/>
      <c r="E6" s="16"/>
      <c r="F6" s="55" t="s">
        <v>52</v>
      </c>
      <c r="G6" s="35"/>
      <c r="H6" s="35"/>
      <c r="I6" s="42"/>
      <c r="J6" s="43" t="s">
        <v>87</v>
      </c>
      <c r="K6" s="44" t="s">
        <v>214</v>
      </c>
      <c r="L6" s="45"/>
      <c r="M6" s="46"/>
      <c r="N6" s="172" t="s">
        <v>224</v>
      </c>
      <c r="O6" s="172"/>
      <c r="P6" s="172"/>
      <c r="Q6" s="172"/>
      <c r="R6" s="172"/>
      <c r="S6" s="172"/>
      <c r="T6" s="172"/>
      <c r="U6" s="172"/>
      <c r="V6" s="172"/>
      <c r="W6" s="172"/>
      <c r="X6" s="172"/>
      <c r="Y6" s="172"/>
      <c r="Z6" s="172"/>
      <c r="AA6" s="172"/>
      <c r="AB6" s="173"/>
      <c r="AC6" s="47"/>
      <c r="AD6" s="48" t="s">
        <v>65</v>
      </c>
      <c r="AE6" s="623">
        <v>2015</v>
      </c>
      <c r="AF6" s="624"/>
      <c r="AG6" s="95"/>
    </row>
    <row r="7" spans="2:33" ht="10.5" thickTop="1">
      <c r="B7" s="94"/>
      <c r="C7" s="16"/>
      <c r="D7" s="16"/>
      <c r="E7" s="16"/>
      <c r="F7" s="55" t="s">
        <v>122</v>
      </c>
      <c r="G7" s="35"/>
      <c r="H7" s="35"/>
      <c r="I7" s="42"/>
      <c r="J7" s="625" t="s">
        <v>225</v>
      </c>
      <c r="K7" s="626" t="s">
        <v>224</v>
      </c>
      <c r="L7" s="626" t="s">
        <v>224</v>
      </c>
      <c r="M7" s="626" t="s">
        <v>224</v>
      </c>
      <c r="N7" s="626" t="s">
        <v>224</v>
      </c>
      <c r="O7" s="626" t="s">
        <v>224</v>
      </c>
      <c r="P7" s="626" t="s">
        <v>224</v>
      </c>
      <c r="Q7" s="626" t="s">
        <v>224</v>
      </c>
      <c r="R7" s="626" t="s">
        <v>224</v>
      </c>
      <c r="S7" s="626" t="s">
        <v>224</v>
      </c>
      <c r="T7" s="626" t="s">
        <v>224</v>
      </c>
      <c r="U7" s="626" t="s">
        <v>224</v>
      </c>
      <c r="V7" s="626" t="s">
        <v>224</v>
      </c>
      <c r="W7" s="626" t="s">
        <v>224</v>
      </c>
      <c r="X7" s="626" t="s">
        <v>224</v>
      </c>
      <c r="Y7" s="626" t="s">
        <v>224</v>
      </c>
      <c r="Z7" s="626" t="s">
        <v>224</v>
      </c>
      <c r="AA7" s="626" t="s">
        <v>224</v>
      </c>
      <c r="AB7" s="626" t="s">
        <v>224</v>
      </c>
      <c r="AC7" s="626" t="s">
        <v>224</v>
      </c>
      <c r="AD7" s="626" t="s">
        <v>224</v>
      </c>
      <c r="AE7" s="626" t="s">
        <v>224</v>
      </c>
      <c r="AF7" s="627" t="s">
        <v>224</v>
      </c>
      <c r="AG7" s="95"/>
    </row>
    <row r="8" spans="2:33">
      <c r="B8" s="94"/>
      <c r="C8" s="35"/>
      <c r="D8" s="35"/>
      <c r="E8" s="35"/>
      <c r="F8" s="35"/>
      <c r="G8" s="35"/>
      <c r="H8" s="35"/>
      <c r="I8" s="35"/>
      <c r="J8" s="16"/>
      <c r="K8" s="16"/>
      <c r="L8" s="16"/>
      <c r="M8" s="16"/>
      <c r="N8" s="16"/>
      <c r="O8" s="16"/>
      <c r="P8" s="16"/>
      <c r="Q8" s="16"/>
      <c r="R8" s="16"/>
      <c r="S8" s="16"/>
      <c r="T8" s="16"/>
      <c r="U8" s="16"/>
      <c r="V8" s="16"/>
      <c r="W8" s="16"/>
      <c r="X8" s="16"/>
      <c r="Y8" s="16"/>
      <c r="Z8" s="16"/>
      <c r="AA8" s="16"/>
      <c r="AB8" s="16"/>
      <c r="AC8" s="16"/>
      <c r="AD8" s="16"/>
      <c r="AE8" s="35"/>
      <c r="AF8" s="16"/>
      <c r="AG8" s="95"/>
    </row>
    <row r="9" spans="2:33">
      <c r="B9" s="94"/>
      <c r="C9" s="16"/>
      <c r="D9" s="49" t="s">
        <v>123</v>
      </c>
      <c r="E9" s="35"/>
      <c r="F9" s="35"/>
      <c r="G9" s="50"/>
      <c r="H9" s="50"/>
      <c r="I9" s="51"/>
      <c r="J9" s="625" t="s">
        <v>102</v>
      </c>
      <c r="K9" s="626"/>
      <c r="L9" s="626"/>
      <c r="M9" s="626"/>
      <c r="N9" s="626"/>
      <c r="O9" s="626"/>
      <c r="P9" s="626"/>
      <c r="Q9" s="626"/>
      <c r="R9" s="626"/>
      <c r="S9" s="626"/>
      <c r="T9" s="626"/>
      <c r="U9" s="626"/>
      <c r="V9" s="626"/>
      <c r="W9" s="626"/>
      <c r="X9" s="626"/>
      <c r="Y9" s="626"/>
      <c r="Z9" s="626"/>
      <c r="AA9" s="626"/>
      <c r="AB9" s="626"/>
      <c r="AC9" s="626"/>
      <c r="AD9" s="626"/>
      <c r="AE9" s="626"/>
      <c r="AF9" s="627"/>
      <c r="AG9" s="95"/>
    </row>
    <row r="10" spans="2:33">
      <c r="B10" s="94"/>
      <c r="C10" s="16"/>
      <c r="D10" s="16"/>
      <c r="E10" s="35"/>
      <c r="F10" s="35"/>
      <c r="G10" s="35"/>
      <c r="H10" s="35"/>
      <c r="I10" s="35"/>
      <c r="J10" s="35"/>
      <c r="K10" s="16"/>
      <c r="L10" s="16"/>
      <c r="M10" s="16"/>
      <c r="N10" s="16"/>
      <c r="O10" s="16"/>
      <c r="P10" s="16"/>
      <c r="Q10" s="16"/>
      <c r="R10" s="16"/>
      <c r="S10" s="16"/>
      <c r="T10" s="16"/>
      <c r="U10" s="16"/>
      <c r="V10" s="16"/>
      <c r="W10" s="16"/>
      <c r="X10" s="16"/>
      <c r="Y10" s="16"/>
      <c r="Z10" s="16"/>
      <c r="AA10" s="16"/>
      <c r="AB10" s="16"/>
      <c r="AC10" s="16"/>
      <c r="AD10" s="16"/>
      <c r="AE10" s="16"/>
      <c r="AF10" s="16"/>
      <c r="AG10" s="95"/>
    </row>
    <row r="11" spans="2:33">
      <c r="B11" s="94"/>
      <c r="C11" s="16"/>
      <c r="D11" s="35"/>
      <c r="E11" s="16"/>
      <c r="F11" s="16"/>
      <c r="G11" s="16"/>
      <c r="H11" s="16"/>
      <c r="I11" s="16"/>
      <c r="J11" s="16"/>
      <c r="K11" s="628">
        <v>1</v>
      </c>
      <c r="L11" s="628"/>
      <c r="M11" s="628">
        <v>2</v>
      </c>
      <c r="N11" s="628"/>
      <c r="O11" s="628">
        <v>3</v>
      </c>
      <c r="P11" s="628"/>
      <c r="Q11" s="628">
        <v>4</v>
      </c>
      <c r="R11" s="628"/>
      <c r="S11" s="628">
        <v>5</v>
      </c>
      <c r="T11" s="628"/>
      <c r="U11" s="628">
        <v>6</v>
      </c>
      <c r="V11" s="628"/>
      <c r="W11" s="628">
        <v>7</v>
      </c>
      <c r="X11" s="628"/>
      <c r="Y11" s="628">
        <v>8</v>
      </c>
      <c r="Z11" s="628"/>
      <c r="AA11" s="628">
        <v>9</v>
      </c>
      <c r="AB11" s="628"/>
      <c r="AC11" s="628">
        <v>10</v>
      </c>
      <c r="AD11" s="628"/>
      <c r="AE11" s="16"/>
      <c r="AF11" s="16"/>
      <c r="AG11" s="95"/>
    </row>
    <row r="12" spans="2:33">
      <c r="B12" s="94"/>
      <c r="C12" s="35"/>
      <c r="D12" s="35" t="s">
        <v>124</v>
      </c>
      <c r="E12" s="35"/>
      <c r="F12" s="35"/>
      <c r="G12" s="35"/>
      <c r="H12" s="35"/>
      <c r="I12" s="35"/>
      <c r="J12" s="35"/>
      <c r="K12" s="621" t="s">
        <v>218</v>
      </c>
      <c r="L12" s="622"/>
      <c r="M12" s="621" t="s">
        <v>219</v>
      </c>
      <c r="N12" s="622"/>
      <c r="O12" s="621" t="s">
        <v>220</v>
      </c>
      <c r="P12" s="622"/>
      <c r="Q12" s="621" t="s">
        <v>226</v>
      </c>
      <c r="R12" s="622"/>
      <c r="S12" s="621" t="s">
        <v>227</v>
      </c>
      <c r="T12" s="622"/>
      <c r="U12" s="621" t="s">
        <v>221</v>
      </c>
      <c r="V12" s="622"/>
      <c r="W12" s="621" t="s">
        <v>222</v>
      </c>
      <c r="X12" s="622"/>
      <c r="Y12" s="621" t="s">
        <v>223</v>
      </c>
      <c r="Z12" s="622"/>
      <c r="AA12" s="621" t="s">
        <v>228</v>
      </c>
      <c r="AB12" s="622"/>
      <c r="AC12" s="621" t="s">
        <v>229</v>
      </c>
      <c r="AD12" s="622"/>
      <c r="AE12" s="35"/>
      <c r="AF12" s="16"/>
      <c r="AG12" s="95"/>
    </row>
    <row r="13" spans="2:33" ht="9.5" customHeight="1">
      <c r="B13" s="94"/>
      <c r="C13" s="35"/>
      <c r="D13" s="35"/>
      <c r="E13" s="35" t="s">
        <v>125</v>
      </c>
      <c r="F13" s="35"/>
      <c r="G13" s="35"/>
      <c r="H13" s="35"/>
      <c r="I13" s="35"/>
      <c r="J13" s="35"/>
      <c r="K13" s="621" t="s">
        <v>102</v>
      </c>
      <c r="L13" s="622"/>
      <c r="M13" s="621" t="s">
        <v>102</v>
      </c>
      <c r="N13" s="622"/>
      <c r="O13" s="621" t="s">
        <v>102</v>
      </c>
      <c r="P13" s="622"/>
      <c r="Q13" s="621" t="s">
        <v>102</v>
      </c>
      <c r="R13" s="622"/>
      <c r="S13" s="621" t="s">
        <v>102</v>
      </c>
      <c r="T13" s="622"/>
      <c r="U13" s="621" t="s">
        <v>102</v>
      </c>
      <c r="V13" s="622"/>
      <c r="W13" s="621" t="s">
        <v>102</v>
      </c>
      <c r="X13" s="622"/>
      <c r="Y13" s="621" t="s">
        <v>102</v>
      </c>
      <c r="Z13" s="622"/>
      <c r="AA13" s="621" t="s">
        <v>102</v>
      </c>
      <c r="AB13" s="622"/>
      <c r="AC13" s="621" t="s">
        <v>102</v>
      </c>
      <c r="AD13" s="622"/>
      <c r="AE13" s="35"/>
      <c r="AF13" s="16"/>
      <c r="AG13" s="95"/>
    </row>
    <row r="14" spans="2:33">
      <c r="B14" s="94"/>
      <c r="C14" s="35"/>
      <c r="D14" s="35"/>
      <c r="E14" s="35" t="s">
        <v>126</v>
      </c>
      <c r="F14" s="35"/>
      <c r="G14" s="35"/>
      <c r="H14" s="35"/>
      <c r="I14" s="35"/>
      <c r="J14" s="35"/>
      <c r="K14" s="618" t="s">
        <v>102</v>
      </c>
      <c r="L14" s="619"/>
      <c r="M14" s="618" t="s">
        <v>102</v>
      </c>
      <c r="N14" s="619"/>
      <c r="O14" s="618" t="s">
        <v>102</v>
      </c>
      <c r="P14" s="619"/>
      <c r="Q14" s="618" t="s">
        <v>102</v>
      </c>
      <c r="R14" s="619"/>
      <c r="S14" s="618" t="s">
        <v>102</v>
      </c>
      <c r="T14" s="619"/>
      <c r="U14" s="618" t="s">
        <v>102</v>
      </c>
      <c r="V14" s="619"/>
      <c r="W14" s="618" t="s">
        <v>102</v>
      </c>
      <c r="X14" s="619"/>
      <c r="Y14" s="618" t="s">
        <v>102</v>
      </c>
      <c r="Z14" s="619"/>
      <c r="AA14" s="618" t="s">
        <v>102</v>
      </c>
      <c r="AB14" s="619"/>
      <c r="AC14" s="618" t="s">
        <v>102</v>
      </c>
      <c r="AD14" s="619"/>
      <c r="AE14" s="35"/>
      <c r="AF14" s="16"/>
      <c r="AG14" s="95"/>
    </row>
    <row r="15" spans="2:33" ht="2.25" customHeight="1">
      <c r="B15" s="94"/>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95"/>
    </row>
    <row r="16" spans="2:33" ht="8.25" customHeight="1">
      <c r="B16" s="94"/>
      <c r="C16" s="56" t="s">
        <v>127</v>
      </c>
      <c r="D16" s="16"/>
      <c r="E16" s="16"/>
      <c r="F16" s="16"/>
      <c r="G16" s="16"/>
      <c r="H16" s="16"/>
      <c r="I16" s="600" t="s">
        <v>96</v>
      </c>
      <c r="J16" s="620"/>
      <c r="K16" s="16"/>
      <c r="L16" s="16"/>
      <c r="M16" s="16"/>
      <c r="N16" s="16"/>
      <c r="O16" s="16"/>
      <c r="P16" s="16"/>
      <c r="Q16" s="16"/>
      <c r="R16" s="16"/>
      <c r="S16" s="16"/>
      <c r="T16" s="16"/>
      <c r="U16" s="16"/>
      <c r="V16" s="16"/>
      <c r="W16" s="16"/>
      <c r="X16" s="16"/>
      <c r="Y16" s="16"/>
      <c r="Z16" s="16"/>
      <c r="AA16" s="16"/>
      <c r="AB16" s="16"/>
      <c r="AC16" s="16"/>
      <c r="AD16" s="57"/>
      <c r="AE16" s="16"/>
      <c r="AF16" s="16"/>
      <c r="AG16" s="95"/>
    </row>
    <row r="17" spans="2:33" ht="15" customHeight="1">
      <c r="B17" s="94"/>
      <c r="C17" s="35"/>
      <c r="D17" s="58" t="s">
        <v>106</v>
      </c>
      <c r="E17" s="35"/>
      <c r="F17" s="35"/>
      <c r="G17" s="35"/>
      <c r="H17" s="35"/>
      <c r="I17" s="615">
        <v>701177.91830636514</v>
      </c>
      <c r="J17" s="616">
        <v>0</v>
      </c>
      <c r="K17" s="617">
        <v>282310.53043478262</v>
      </c>
      <c r="L17" s="614">
        <v>0</v>
      </c>
      <c r="M17" s="613">
        <v>126380.34548944337</v>
      </c>
      <c r="N17" s="614">
        <v>0</v>
      </c>
      <c r="O17" s="613">
        <v>90069.738824711196</v>
      </c>
      <c r="P17" s="614">
        <v>0</v>
      </c>
      <c r="Q17" s="613">
        <v>45725.168800931315</v>
      </c>
      <c r="R17" s="614">
        <v>0</v>
      </c>
      <c r="S17" s="613">
        <v>16029.054520358868</v>
      </c>
      <c r="T17" s="614">
        <v>0</v>
      </c>
      <c r="U17" s="613">
        <v>28088.584541062803</v>
      </c>
      <c r="V17" s="614">
        <v>0</v>
      </c>
      <c r="W17" s="613">
        <v>59369.997566909973</v>
      </c>
      <c r="X17" s="614">
        <v>0</v>
      </c>
      <c r="Y17" s="613">
        <v>37014.3125</v>
      </c>
      <c r="Z17" s="614">
        <v>0</v>
      </c>
      <c r="AA17" s="613">
        <v>11941.092307692308</v>
      </c>
      <c r="AB17" s="614">
        <v>0</v>
      </c>
      <c r="AC17" s="613">
        <v>4249.0933204726307</v>
      </c>
      <c r="AD17" s="614">
        <v>0</v>
      </c>
      <c r="AE17" s="16" t="s">
        <v>215</v>
      </c>
      <c r="AF17" s="16"/>
      <c r="AG17" s="95"/>
    </row>
    <row r="18" spans="2:33" ht="15" customHeight="1">
      <c r="B18" s="94"/>
      <c r="C18" s="35"/>
      <c r="D18" s="58" t="s">
        <v>107</v>
      </c>
      <c r="E18" s="35"/>
      <c r="F18" s="35"/>
      <c r="G18" s="35"/>
      <c r="H18" s="35"/>
      <c r="I18" s="615">
        <v>2279871</v>
      </c>
      <c r="J18" s="616">
        <v>0</v>
      </c>
      <c r="K18" s="617">
        <v>282311</v>
      </c>
      <c r="L18" s="614">
        <v>0</v>
      </c>
      <c r="M18" s="613">
        <v>126623</v>
      </c>
      <c r="N18" s="614">
        <v>0</v>
      </c>
      <c r="O18" s="613">
        <v>90115</v>
      </c>
      <c r="P18" s="614">
        <v>0</v>
      </c>
      <c r="Q18" s="613">
        <v>45672</v>
      </c>
      <c r="R18" s="614">
        <v>0</v>
      </c>
      <c r="S18" s="613">
        <v>16018</v>
      </c>
      <c r="T18" s="614">
        <v>0</v>
      </c>
      <c r="U18" s="613">
        <v>447257</v>
      </c>
      <c r="V18" s="614">
        <v>0</v>
      </c>
      <c r="W18" s="613">
        <v>595148</v>
      </c>
      <c r="X18" s="614">
        <v>0</v>
      </c>
      <c r="Y18" s="613">
        <v>442545</v>
      </c>
      <c r="Z18" s="614">
        <v>0</v>
      </c>
      <c r="AA18" s="613">
        <v>179116</v>
      </c>
      <c r="AB18" s="614">
        <v>0</v>
      </c>
      <c r="AC18" s="613">
        <v>55066</v>
      </c>
      <c r="AD18" s="614">
        <v>0</v>
      </c>
      <c r="AE18" s="16" t="s">
        <v>215</v>
      </c>
      <c r="AF18" s="16"/>
      <c r="AG18" s="95"/>
    </row>
    <row r="19" spans="2:33" ht="12" customHeight="1">
      <c r="B19" s="94"/>
      <c r="C19" s="35"/>
      <c r="D19" s="58" t="s">
        <v>108</v>
      </c>
      <c r="E19" s="35"/>
      <c r="F19" s="35"/>
      <c r="G19" s="35"/>
      <c r="H19" s="35"/>
      <c r="I19" s="615"/>
      <c r="J19" s="616"/>
      <c r="K19" s="617">
        <v>32.465710999999999</v>
      </c>
      <c r="L19" s="614">
        <v>0</v>
      </c>
      <c r="M19" s="613">
        <v>19.753247999999999</v>
      </c>
      <c r="N19" s="614">
        <v>0</v>
      </c>
      <c r="O19" s="613">
        <v>17.932884999999999</v>
      </c>
      <c r="P19" s="614">
        <v>0</v>
      </c>
      <c r="Q19" s="613">
        <v>7.8555840000000003</v>
      </c>
      <c r="R19" s="614">
        <v>0</v>
      </c>
      <c r="S19" s="613">
        <v>2.7871320000000002</v>
      </c>
      <c r="T19" s="614">
        <v>0</v>
      </c>
      <c r="U19" s="613">
        <v>29.071684999999999</v>
      </c>
      <c r="V19" s="614">
        <v>0</v>
      </c>
      <c r="W19" s="613">
        <v>48.802137999999999</v>
      </c>
      <c r="X19" s="614">
        <v>0</v>
      </c>
      <c r="Y19" s="613">
        <v>40.271571999999999</v>
      </c>
      <c r="Z19" s="614">
        <v>0</v>
      </c>
      <c r="AA19" s="613">
        <v>11.642564999999999</v>
      </c>
      <c r="AB19" s="614">
        <v>0</v>
      </c>
      <c r="AC19" s="613">
        <v>3.5241980000000002</v>
      </c>
      <c r="AD19" s="614">
        <v>0</v>
      </c>
      <c r="AE19" s="16" t="s">
        <v>152</v>
      </c>
      <c r="AF19" s="16"/>
      <c r="AG19" s="95"/>
    </row>
    <row r="20" spans="2:33" ht="15" customHeight="1">
      <c r="B20" s="94"/>
      <c r="C20" s="35"/>
      <c r="D20" s="58" t="s">
        <v>109</v>
      </c>
      <c r="E20" s="35"/>
      <c r="F20" s="35"/>
      <c r="G20" s="35"/>
      <c r="H20" s="16"/>
      <c r="I20" s="615">
        <v>214.106718</v>
      </c>
      <c r="J20" s="616">
        <v>0</v>
      </c>
      <c r="K20" s="617">
        <v>32.465710999999999</v>
      </c>
      <c r="L20" s="614">
        <v>0</v>
      </c>
      <c r="M20" s="613">
        <v>19.753247999999999</v>
      </c>
      <c r="N20" s="614">
        <v>0</v>
      </c>
      <c r="O20" s="613">
        <v>17.932884999999999</v>
      </c>
      <c r="P20" s="614">
        <v>0</v>
      </c>
      <c r="Q20" s="613">
        <v>7.8555840000000003</v>
      </c>
      <c r="R20" s="614">
        <v>0</v>
      </c>
      <c r="S20" s="613">
        <v>2.7871320000000002</v>
      </c>
      <c r="T20" s="614">
        <v>0</v>
      </c>
      <c r="U20" s="613">
        <v>29.071684999999999</v>
      </c>
      <c r="V20" s="614">
        <v>0</v>
      </c>
      <c r="W20" s="613">
        <v>48.802137999999999</v>
      </c>
      <c r="X20" s="614">
        <v>0</v>
      </c>
      <c r="Y20" s="613">
        <v>40.271571999999999</v>
      </c>
      <c r="Z20" s="614">
        <v>0</v>
      </c>
      <c r="AA20" s="613">
        <v>11.642564999999999</v>
      </c>
      <c r="AB20" s="614">
        <v>0</v>
      </c>
      <c r="AC20" s="613">
        <v>3.5241980000000002</v>
      </c>
      <c r="AD20" s="614">
        <v>0</v>
      </c>
      <c r="AE20" s="16" t="s">
        <v>152</v>
      </c>
      <c r="AF20" s="16"/>
      <c r="AG20" s="95"/>
    </row>
    <row r="21" spans="2:33" ht="4.5" customHeight="1">
      <c r="B21" s="94"/>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95"/>
    </row>
    <row r="22" spans="2:33" ht="12.5">
      <c r="B22" s="94"/>
      <c r="C22" s="56" t="s">
        <v>128</v>
      </c>
      <c r="D22" s="16"/>
      <c r="E22" s="35"/>
      <c r="F22" s="16"/>
      <c r="G22" s="16"/>
      <c r="H22" s="16"/>
      <c r="I22" s="16"/>
      <c r="J22" s="16"/>
      <c r="K22" s="16"/>
      <c r="L22" s="16"/>
      <c r="M22" s="16"/>
      <c r="N22" s="16"/>
      <c r="O22" s="16"/>
      <c r="P22" s="16"/>
      <c r="Q22" s="16"/>
      <c r="R22" s="16"/>
      <c r="S22" s="16"/>
      <c r="T22" s="16"/>
      <c r="U22" s="16"/>
      <c r="V22" s="16"/>
      <c r="W22" s="16"/>
      <c r="X22" s="16"/>
      <c r="Y22" s="16"/>
      <c r="Z22" s="16"/>
      <c r="AA22" s="16"/>
      <c r="AB22" s="16"/>
      <c r="AC22" s="16"/>
      <c r="AD22" s="57"/>
      <c r="AE22" s="16"/>
      <c r="AF22" s="16"/>
      <c r="AG22" s="95"/>
    </row>
    <row r="23" spans="2:33" ht="32.25" customHeight="1">
      <c r="B23" s="94"/>
      <c r="C23" s="35"/>
      <c r="D23" s="59" t="s">
        <v>110</v>
      </c>
      <c r="E23" s="35"/>
      <c r="F23" s="35"/>
      <c r="G23" s="35"/>
      <c r="H23" s="35"/>
      <c r="I23" s="35"/>
      <c r="J23" s="35"/>
      <c r="K23" s="16"/>
      <c r="L23" s="16"/>
      <c r="M23" s="16"/>
      <c r="N23" s="16"/>
      <c r="O23" s="16"/>
      <c r="P23" s="16"/>
      <c r="Q23" s="16"/>
      <c r="R23" s="16"/>
      <c r="S23" s="16"/>
      <c r="T23" s="16"/>
      <c r="U23" s="16"/>
      <c r="V23" s="16"/>
      <c r="W23" s="16"/>
      <c r="X23" s="16"/>
      <c r="Y23" s="16"/>
      <c r="Z23" s="16"/>
      <c r="AA23" s="16"/>
      <c r="AB23" s="16"/>
      <c r="AC23" s="16"/>
      <c r="AD23" s="16"/>
      <c r="AE23" s="35"/>
      <c r="AF23" s="16"/>
      <c r="AG23" s="95"/>
    </row>
    <row r="24" spans="2:33" ht="24" customHeight="1">
      <c r="B24" s="94"/>
      <c r="C24" s="35"/>
      <c r="D24" s="60" t="s">
        <v>111</v>
      </c>
      <c r="E24" s="35"/>
      <c r="F24" s="35"/>
      <c r="G24" s="35"/>
      <c r="H24" s="35"/>
      <c r="I24" s="35"/>
      <c r="J24" s="35"/>
      <c r="K24" s="16"/>
      <c r="L24" s="16"/>
      <c r="M24" s="16"/>
      <c r="N24" s="16"/>
      <c r="O24" s="16"/>
      <c r="P24" s="16"/>
      <c r="Q24" s="16"/>
      <c r="R24" s="16"/>
      <c r="S24" s="16"/>
      <c r="T24" s="16"/>
      <c r="U24" s="16"/>
      <c r="V24" s="16"/>
      <c r="W24" s="16"/>
      <c r="X24" s="16"/>
      <c r="Y24" s="16"/>
      <c r="Z24" s="16"/>
      <c r="AA24" s="16"/>
      <c r="AB24" s="16"/>
      <c r="AC24" s="16"/>
      <c r="AD24" s="57"/>
      <c r="AE24" s="35"/>
      <c r="AF24" s="16"/>
      <c r="AG24" s="95"/>
    </row>
    <row r="25" spans="2:33" ht="21" customHeight="1">
      <c r="B25" s="94"/>
      <c r="C25" s="35"/>
      <c r="D25" s="35"/>
      <c r="E25" s="35" t="s">
        <v>112</v>
      </c>
      <c r="F25" s="35"/>
      <c r="G25" s="35"/>
      <c r="H25" s="35"/>
      <c r="I25" s="35"/>
      <c r="J25" s="35"/>
      <c r="K25" s="609">
        <v>1.8</v>
      </c>
      <c r="L25" s="610"/>
      <c r="M25" s="609">
        <v>2.2000000000000002</v>
      </c>
      <c r="N25" s="610"/>
      <c r="O25" s="609">
        <v>1.1399999999999999</v>
      </c>
      <c r="P25" s="610"/>
      <c r="Q25" s="609">
        <v>0.69</v>
      </c>
      <c r="R25" s="610"/>
      <c r="S25" s="609">
        <v>0.3</v>
      </c>
      <c r="T25" s="610"/>
      <c r="U25" s="609">
        <v>2.86</v>
      </c>
      <c r="V25" s="610"/>
      <c r="W25" s="609">
        <v>1.65</v>
      </c>
      <c r="X25" s="610"/>
      <c r="Y25" s="609">
        <v>0.97</v>
      </c>
      <c r="Z25" s="610"/>
      <c r="AA25" s="609">
        <v>0.69</v>
      </c>
      <c r="AB25" s="610"/>
      <c r="AC25" s="609">
        <v>0.3</v>
      </c>
      <c r="AD25" s="610"/>
      <c r="AE25" s="35" t="s">
        <v>113</v>
      </c>
      <c r="AF25" s="16"/>
      <c r="AG25" s="95"/>
    </row>
    <row r="26" spans="2:33" ht="10.5" customHeight="1">
      <c r="B26" s="94"/>
      <c r="C26" s="35"/>
      <c r="D26" s="35"/>
      <c r="E26" s="35" t="s">
        <v>114</v>
      </c>
      <c r="F26" s="35"/>
      <c r="G26" s="35"/>
      <c r="H26" s="35"/>
      <c r="I26" s="35"/>
      <c r="J26" s="35"/>
      <c r="K26" s="609">
        <v>1.47</v>
      </c>
      <c r="L26" s="610"/>
      <c r="M26" s="609">
        <v>1.33</v>
      </c>
      <c r="N26" s="610"/>
      <c r="O26" s="609">
        <v>1.0599999999999998</v>
      </c>
      <c r="P26" s="610"/>
      <c r="Q26" s="609">
        <v>0.74</v>
      </c>
      <c r="R26" s="610"/>
      <c r="S26" s="609">
        <v>0.42</v>
      </c>
      <c r="T26" s="610"/>
      <c r="U26" s="609">
        <v>1.47</v>
      </c>
      <c r="V26" s="610"/>
      <c r="W26" s="609">
        <v>1.33</v>
      </c>
      <c r="X26" s="610"/>
      <c r="Y26" s="609">
        <v>1.06</v>
      </c>
      <c r="Z26" s="610"/>
      <c r="AA26" s="609">
        <v>0.73999999999999988</v>
      </c>
      <c r="AB26" s="610"/>
      <c r="AC26" s="609">
        <v>0.41999999999999993</v>
      </c>
      <c r="AD26" s="610"/>
      <c r="AE26" s="35" t="s">
        <v>113</v>
      </c>
      <c r="AF26" s="16"/>
      <c r="AG26" s="95"/>
    </row>
    <row r="27" spans="2:33" ht="15" customHeight="1">
      <c r="B27" s="94"/>
      <c r="C27" s="35"/>
      <c r="D27" s="35"/>
      <c r="E27" s="35" t="s">
        <v>115</v>
      </c>
      <c r="F27" s="35"/>
      <c r="G27" s="35"/>
      <c r="H27" s="35"/>
      <c r="I27" s="35"/>
      <c r="J27" s="35"/>
      <c r="K27" s="609">
        <v>4.6280858676207517</v>
      </c>
      <c r="L27" s="610"/>
      <c r="M27" s="609">
        <v>4.692160437556975</v>
      </c>
      <c r="N27" s="610"/>
      <c r="O27" s="609">
        <v>2.703296703296703</v>
      </c>
      <c r="P27" s="610"/>
      <c r="Q27" s="609">
        <v>2.6894009216589865</v>
      </c>
      <c r="R27" s="610"/>
      <c r="S27" s="609">
        <v>1.9701616245337754</v>
      </c>
      <c r="T27" s="610"/>
      <c r="U27" s="609">
        <v>4.9000000000000004</v>
      </c>
      <c r="V27" s="610"/>
      <c r="W27" s="609">
        <v>4.9000000000000004</v>
      </c>
      <c r="X27" s="610"/>
      <c r="Y27" s="609">
        <v>2.8</v>
      </c>
      <c r="Z27" s="610"/>
      <c r="AA27" s="609">
        <v>2.8</v>
      </c>
      <c r="AB27" s="610"/>
      <c r="AC27" s="609">
        <v>2</v>
      </c>
      <c r="AD27" s="610"/>
      <c r="AE27" s="35" t="s">
        <v>113</v>
      </c>
      <c r="AF27" s="16"/>
      <c r="AG27" s="95"/>
    </row>
    <row r="28" spans="2:33" ht="12" customHeight="1">
      <c r="B28" s="94"/>
      <c r="C28" s="35"/>
      <c r="D28" s="35"/>
      <c r="E28" s="35" t="s">
        <v>116</v>
      </c>
      <c r="F28" s="35"/>
      <c r="G28" s="35"/>
      <c r="H28" s="35"/>
      <c r="I28" s="35"/>
      <c r="J28" s="35"/>
      <c r="K28" s="609">
        <v>2</v>
      </c>
      <c r="L28" s="610"/>
      <c r="M28" s="609">
        <v>2</v>
      </c>
      <c r="N28" s="610"/>
      <c r="O28" s="609">
        <v>0.98</v>
      </c>
      <c r="P28" s="610"/>
      <c r="Q28" s="609">
        <v>0.77</v>
      </c>
      <c r="R28" s="610"/>
      <c r="S28" s="609">
        <v>0.33</v>
      </c>
      <c r="T28" s="610"/>
      <c r="U28" s="609">
        <v>1.8699999999999999</v>
      </c>
      <c r="V28" s="610"/>
      <c r="W28" s="609">
        <v>1.3</v>
      </c>
      <c r="X28" s="610"/>
      <c r="Y28" s="609">
        <v>0.98</v>
      </c>
      <c r="Z28" s="610"/>
      <c r="AA28" s="609">
        <v>0.77</v>
      </c>
      <c r="AB28" s="610"/>
      <c r="AC28" s="609">
        <v>0.33</v>
      </c>
      <c r="AD28" s="610"/>
      <c r="AE28" s="35" t="s">
        <v>113</v>
      </c>
      <c r="AF28" s="16"/>
      <c r="AG28" s="95"/>
    </row>
    <row r="29" spans="2:33" ht="12" customHeight="1">
      <c r="B29" s="94"/>
      <c r="C29" s="35"/>
      <c r="D29" s="59" t="s">
        <v>117</v>
      </c>
      <c r="E29" s="35"/>
      <c r="F29" s="35"/>
      <c r="G29" s="35"/>
      <c r="H29" s="35"/>
      <c r="I29" s="35"/>
      <c r="J29" s="35"/>
      <c r="K29" s="16"/>
      <c r="L29" s="16"/>
      <c r="M29" s="16"/>
      <c r="N29" s="16"/>
      <c r="O29" s="16"/>
      <c r="P29" s="16"/>
      <c r="Q29" s="16"/>
      <c r="R29" s="16"/>
      <c r="S29" s="16"/>
      <c r="T29" s="16"/>
      <c r="U29" s="16"/>
      <c r="V29" s="16"/>
      <c r="W29" s="16"/>
      <c r="X29" s="16"/>
      <c r="Y29" s="16"/>
      <c r="Z29" s="16"/>
      <c r="AA29" s="16"/>
      <c r="AB29" s="16"/>
      <c r="AC29" s="16"/>
      <c r="AD29" s="16"/>
      <c r="AE29" s="35"/>
      <c r="AF29" s="16"/>
      <c r="AG29" s="95"/>
    </row>
    <row r="30" spans="2:33" ht="12" customHeight="1">
      <c r="B30" s="94"/>
      <c r="C30" s="35"/>
      <c r="D30" s="55" t="s">
        <v>118</v>
      </c>
      <c r="E30" s="35"/>
      <c r="F30" s="35"/>
      <c r="G30" s="35"/>
      <c r="H30" s="35"/>
      <c r="I30" s="35"/>
      <c r="J30" s="35"/>
      <c r="K30" s="16"/>
      <c r="L30" s="16"/>
      <c r="M30" s="16"/>
      <c r="N30" s="16"/>
      <c r="O30" s="16"/>
      <c r="P30" s="16"/>
      <c r="Q30" s="16"/>
      <c r="R30" s="16"/>
      <c r="S30" s="16"/>
      <c r="T30" s="16"/>
      <c r="U30" s="16"/>
      <c r="V30" s="16"/>
      <c r="W30" s="16"/>
      <c r="X30" s="16"/>
      <c r="Y30" s="16"/>
      <c r="Z30" s="16"/>
      <c r="AA30" s="16"/>
      <c r="AB30" s="16"/>
      <c r="AC30" s="16"/>
      <c r="AD30" s="57"/>
      <c r="AE30" s="35"/>
      <c r="AF30" s="16"/>
      <c r="AG30" s="95"/>
    </row>
    <row r="31" spans="2:33" ht="12" customHeight="1">
      <c r="B31" s="94"/>
      <c r="C31" s="35"/>
      <c r="D31" s="35"/>
      <c r="E31" s="35" t="s">
        <v>112</v>
      </c>
      <c r="F31" s="35"/>
      <c r="G31" s="35"/>
      <c r="H31" s="35"/>
      <c r="I31" s="35"/>
      <c r="J31" s="35"/>
      <c r="K31" s="593">
        <v>0</v>
      </c>
      <c r="L31" s="594"/>
      <c r="M31" s="593">
        <v>0</v>
      </c>
      <c r="N31" s="594"/>
      <c r="O31" s="593">
        <v>0</v>
      </c>
      <c r="P31" s="594"/>
      <c r="Q31" s="593">
        <v>0</v>
      </c>
      <c r="R31" s="594"/>
      <c r="S31" s="593">
        <v>0</v>
      </c>
      <c r="T31" s="594"/>
      <c r="U31" s="593">
        <v>0</v>
      </c>
      <c r="V31" s="594"/>
      <c r="W31" s="593">
        <v>0</v>
      </c>
      <c r="X31" s="594"/>
      <c r="Y31" s="593">
        <v>0</v>
      </c>
      <c r="Z31" s="594"/>
      <c r="AA31" s="593">
        <v>0</v>
      </c>
      <c r="AB31" s="594"/>
      <c r="AC31" s="593">
        <v>0</v>
      </c>
      <c r="AD31" s="594"/>
      <c r="AE31" s="35"/>
      <c r="AF31" s="16"/>
      <c r="AG31" s="95"/>
    </row>
    <row r="32" spans="2:33" ht="14" customHeight="1">
      <c r="B32" s="94"/>
      <c r="C32" s="35"/>
      <c r="D32" s="35"/>
      <c r="E32" s="35" t="s">
        <v>114</v>
      </c>
      <c r="F32" s="35"/>
      <c r="G32" s="35"/>
      <c r="H32" s="35"/>
      <c r="I32" s="35"/>
      <c r="J32" s="35"/>
      <c r="K32" s="593">
        <v>0.215</v>
      </c>
      <c r="L32" s="594"/>
      <c r="M32" s="593">
        <v>0.245</v>
      </c>
      <c r="N32" s="594"/>
      <c r="O32" s="593">
        <v>0</v>
      </c>
      <c r="P32" s="594"/>
      <c r="Q32" s="593">
        <v>0</v>
      </c>
      <c r="R32" s="594"/>
      <c r="S32" s="593">
        <v>0</v>
      </c>
      <c r="T32" s="594"/>
      <c r="U32" s="593">
        <v>0.214</v>
      </c>
      <c r="V32" s="594"/>
      <c r="W32" s="593">
        <v>0.24600000000000002</v>
      </c>
      <c r="X32" s="594"/>
      <c r="Y32" s="593">
        <v>0</v>
      </c>
      <c r="Z32" s="594"/>
      <c r="AA32" s="593">
        <v>0</v>
      </c>
      <c r="AB32" s="594"/>
      <c r="AC32" s="593">
        <v>0</v>
      </c>
      <c r="AD32" s="594"/>
      <c r="AE32" s="35"/>
      <c r="AF32" s="16"/>
      <c r="AG32" s="95"/>
    </row>
    <row r="33" spans="2:33" ht="16.5" customHeight="1">
      <c r="B33" s="94"/>
      <c r="C33" s="35"/>
      <c r="D33" s="35"/>
      <c r="E33" s="35" t="s">
        <v>115</v>
      </c>
      <c r="F33" s="35"/>
      <c r="G33" s="35"/>
      <c r="H33" s="35"/>
      <c r="I33" s="35"/>
      <c r="J33" s="35"/>
      <c r="K33" s="593">
        <v>0.40616457960644003</v>
      </c>
      <c r="L33" s="594"/>
      <c r="M33" s="593">
        <v>0.41858705560619874</v>
      </c>
      <c r="N33" s="594"/>
      <c r="O33" s="593">
        <v>0</v>
      </c>
      <c r="P33" s="594"/>
      <c r="Q33" s="593">
        <v>0</v>
      </c>
      <c r="R33" s="594"/>
      <c r="S33" s="593">
        <v>0</v>
      </c>
      <c r="T33" s="594"/>
      <c r="U33" s="593">
        <v>0.48399999999999999</v>
      </c>
      <c r="V33" s="594"/>
      <c r="W33" s="593">
        <v>0.46600000000000003</v>
      </c>
      <c r="X33" s="594"/>
      <c r="Y33" s="593">
        <v>0</v>
      </c>
      <c r="Z33" s="594"/>
      <c r="AA33" s="593">
        <v>0</v>
      </c>
      <c r="AB33" s="594"/>
      <c r="AC33" s="593">
        <v>0</v>
      </c>
      <c r="AD33" s="594"/>
      <c r="AE33" s="35"/>
      <c r="AF33" s="16"/>
      <c r="AG33" s="95"/>
    </row>
    <row r="34" spans="2:33" ht="12.75" customHeight="1">
      <c r="B34" s="94"/>
      <c r="C34" s="35"/>
      <c r="D34" s="73"/>
      <c r="E34" s="73" t="s">
        <v>116</v>
      </c>
      <c r="F34" s="73"/>
      <c r="G34" s="73"/>
      <c r="H34" s="73"/>
      <c r="I34" s="73"/>
      <c r="J34" s="73"/>
      <c r="K34" s="611">
        <v>0</v>
      </c>
      <c r="L34" s="612"/>
      <c r="M34" s="611">
        <v>0</v>
      </c>
      <c r="N34" s="612"/>
      <c r="O34" s="611">
        <v>0</v>
      </c>
      <c r="P34" s="612"/>
      <c r="Q34" s="611">
        <v>0</v>
      </c>
      <c r="R34" s="612"/>
      <c r="S34" s="611">
        <v>0</v>
      </c>
      <c r="T34" s="612"/>
      <c r="U34" s="611">
        <v>0</v>
      </c>
      <c r="V34" s="612"/>
      <c r="W34" s="611">
        <v>0</v>
      </c>
      <c r="X34" s="612"/>
      <c r="Y34" s="611">
        <v>0</v>
      </c>
      <c r="Z34" s="612"/>
      <c r="AA34" s="611">
        <v>0</v>
      </c>
      <c r="AB34" s="612"/>
      <c r="AC34" s="611">
        <v>0</v>
      </c>
      <c r="AD34" s="612"/>
      <c r="AE34" s="35"/>
      <c r="AF34" s="16"/>
      <c r="AG34" s="95"/>
    </row>
    <row r="35" spans="2:33" ht="12.75" customHeight="1">
      <c r="B35" s="94"/>
      <c r="C35" s="35"/>
      <c r="D35" s="35"/>
      <c r="E35" s="61" t="s">
        <v>119</v>
      </c>
      <c r="F35" s="35"/>
      <c r="G35" s="35"/>
      <c r="H35" s="35"/>
      <c r="I35" s="35"/>
      <c r="J35" s="35"/>
      <c r="K35" s="607">
        <v>0.14185838999184117</v>
      </c>
      <c r="L35" s="608"/>
      <c r="M35" s="607">
        <v>0.13750870374868432</v>
      </c>
      <c r="N35" s="608"/>
      <c r="O35" s="607">
        <v>0</v>
      </c>
      <c r="P35" s="608"/>
      <c r="Q35" s="607">
        <v>0</v>
      </c>
      <c r="R35" s="608"/>
      <c r="S35" s="607">
        <v>0</v>
      </c>
      <c r="T35" s="608"/>
      <c r="U35" s="607">
        <v>9.7276329018758892E-2</v>
      </c>
      <c r="V35" s="608"/>
      <c r="W35" s="607">
        <v>0.20373515653112631</v>
      </c>
      <c r="X35" s="608"/>
      <c r="Y35" s="607">
        <v>0</v>
      </c>
      <c r="Z35" s="608"/>
      <c r="AA35" s="607">
        <v>0</v>
      </c>
      <c r="AB35" s="608"/>
      <c r="AC35" s="607">
        <v>0</v>
      </c>
      <c r="AD35" s="608"/>
      <c r="AE35" s="35"/>
      <c r="AF35" s="16"/>
      <c r="AG35" s="95"/>
    </row>
    <row r="36" spans="2:33" ht="11.25" customHeight="1">
      <c r="B36" s="94"/>
      <c r="C36" s="35"/>
      <c r="D36" s="55" t="s">
        <v>120</v>
      </c>
      <c r="E36" s="35"/>
      <c r="F36" s="35"/>
      <c r="G36" s="35"/>
      <c r="H36" s="35"/>
      <c r="I36" s="35"/>
      <c r="J36" s="35"/>
      <c r="K36" s="16"/>
      <c r="L36" s="16"/>
      <c r="M36" s="16"/>
      <c r="N36" s="16"/>
      <c r="O36" s="16"/>
      <c r="P36" s="16"/>
      <c r="Q36" s="16"/>
      <c r="R36" s="16"/>
      <c r="S36" s="16"/>
      <c r="T36" s="16"/>
      <c r="U36" s="16"/>
      <c r="V36" s="16"/>
      <c r="W36" s="16"/>
      <c r="X36" s="16"/>
      <c r="Y36" s="16"/>
      <c r="Z36" s="16"/>
      <c r="AA36" s="16"/>
      <c r="AB36" s="16"/>
      <c r="AC36" s="16"/>
      <c r="AD36" s="57"/>
      <c r="AE36" s="35"/>
      <c r="AF36" s="16"/>
      <c r="AG36" s="95"/>
    </row>
    <row r="37" spans="2:33" ht="11.25" customHeight="1">
      <c r="B37" s="94"/>
      <c r="C37" s="35"/>
      <c r="D37" s="35"/>
      <c r="E37" s="35" t="s">
        <v>112</v>
      </c>
      <c r="F37" s="35"/>
      <c r="G37" s="35"/>
      <c r="H37" s="35"/>
      <c r="I37" s="35"/>
      <c r="J37" s="35"/>
      <c r="K37" s="609">
        <v>0</v>
      </c>
      <c r="L37" s="610"/>
      <c r="M37" s="609">
        <v>0</v>
      </c>
      <c r="N37" s="610"/>
      <c r="O37" s="609">
        <v>0</v>
      </c>
      <c r="P37" s="610"/>
      <c r="Q37" s="609">
        <v>0</v>
      </c>
      <c r="R37" s="610"/>
      <c r="S37" s="609">
        <v>0</v>
      </c>
      <c r="T37" s="610"/>
      <c r="U37" s="609">
        <v>0</v>
      </c>
      <c r="V37" s="610"/>
      <c r="W37" s="609">
        <v>0</v>
      </c>
      <c r="X37" s="610"/>
      <c r="Y37" s="609">
        <v>0</v>
      </c>
      <c r="Z37" s="610"/>
      <c r="AA37" s="609">
        <v>0</v>
      </c>
      <c r="AB37" s="610"/>
      <c r="AC37" s="609">
        <v>0</v>
      </c>
      <c r="AD37" s="610"/>
      <c r="AE37" s="35" t="s">
        <v>113</v>
      </c>
      <c r="AF37" s="16"/>
      <c r="AG37" s="95"/>
    </row>
    <row r="38" spans="2:33" ht="11.25" customHeight="1">
      <c r="B38" s="94"/>
      <c r="C38" s="35"/>
      <c r="D38" s="35"/>
      <c r="E38" s="35" t="s">
        <v>114</v>
      </c>
      <c r="F38" s="35"/>
      <c r="G38" s="35"/>
      <c r="H38" s="35"/>
      <c r="I38" s="35"/>
      <c r="J38" s="35"/>
      <c r="K38" s="609">
        <v>0.82000000000000006</v>
      </c>
      <c r="L38" s="610"/>
      <c r="M38" s="609">
        <v>0.80499999999999994</v>
      </c>
      <c r="N38" s="610"/>
      <c r="O38" s="609">
        <v>0</v>
      </c>
      <c r="P38" s="610"/>
      <c r="Q38" s="609">
        <v>0</v>
      </c>
      <c r="R38" s="610"/>
      <c r="S38" s="609">
        <v>0</v>
      </c>
      <c r="T38" s="610"/>
      <c r="U38" s="609">
        <v>0.82</v>
      </c>
      <c r="V38" s="610"/>
      <c r="W38" s="609">
        <v>0.80500000000000005</v>
      </c>
      <c r="X38" s="610"/>
      <c r="Y38" s="609">
        <v>0</v>
      </c>
      <c r="Z38" s="610"/>
      <c r="AA38" s="609">
        <v>0</v>
      </c>
      <c r="AB38" s="610"/>
      <c r="AC38" s="609">
        <v>0</v>
      </c>
      <c r="AD38" s="610"/>
      <c r="AE38" s="35" t="s">
        <v>113</v>
      </c>
      <c r="AF38" s="16"/>
      <c r="AG38" s="95"/>
    </row>
    <row r="39" spans="2:33" ht="11.25" customHeight="1">
      <c r="B39" s="94"/>
      <c r="C39" s="35"/>
      <c r="D39" s="35"/>
      <c r="E39" s="35" t="s">
        <v>115</v>
      </c>
      <c r="F39" s="35"/>
      <c r="G39" s="35"/>
      <c r="H39" s="35"/>
      <c r="I39" s="35"/>
      <c r="J39" s="35"/>
      <c r="K39" s="609">
        <v>2.8</v>
      </c>
      <c r="L39" s="610"/>
      <c r="M39" s="609">
        <v>2.8</v>
      </c>
      <c r="N39" s="610"/>
      <c r="O39" s="609">
        <v>0</v>
      </c>
      <c r="P39" s="610"/>
      <c r="Q39" s="609">
        <v>0</v>
      </c>
      <c r="R39" s="610"/>
      <c r="S39" s="609">
        <v>0</v>
      </c>
      <c r="T39" s="610"/>
      <c r="U39" s="609">
        <v>2.8</v>
      </c>
      <c r="V39" s="610"/>
      <c r="W39" s="609">
        <v>2.8</v>
      </c>
      <c r="X39" s="610"/>
      <c r="Y39" s="609">
        <v>0</v>
      </c>
      <c r="Z39" s="610"/>
      <c r="AA39" s="609">
        <v>0</v>
      </c>
      <c r="AB39" s="610"/>
      <c r="AC39" s="609">
        <v>0</v>
      </c>
      <c r="AD39" s="610"/>
      <c r="AE39" s="35" t="s">
        <v>113</v>
      </c>
      <c r="AF39" s="16"/>
      <c r="AG39" s="95"/>
    </row>
    <row r="40" spans="2:33" ht="12.75" customHeight="1">
      <c r="B40" s="94"/>
      <c r="C40" s="35"/>
      <c r="D40" s="35"/>
      <c r="E40" s="35" t="s">
        <v>116</v>
      </c>
      <c r="F40" s="35"/>
      <c r="G40" s="35"/>
      <c r="H40" s="35"/>
      <c r="I40" s="35"/>
      <c r="J40" s="35"/>
      <c r="K40" s="609">
        <v>0</v>
      </c>
      <c r="L40" s="610"/>
      <c r="M40" s="609">
        <v>0</v>
      </c>
      <c r="N40" s="610"/>
      <c r="O40" s="609">
        <v>0</v>
      </c>
      <c r="P40" s="610"/>
      <c r="Q40" s="609">
        <v>0</v>
      </c>
      <c r="R40" s="610"/>
      <c r="S40" s="609">
        <v>0</v>
      </c>
      <c r="T40" s="610"/>
      <c r="U40" s="609">
        <v>0</v>
      </c>
      <c r="V40" s="610"/>
      <c r="W40" s="609">
        <v>0</v>
      </c>
      <c r="X40" s="610"/>
      <c r="Y40" s="609">
        <v>0</v>
      </c>
      <c r="Z40" s="610"/>
      <c r="AA40" s="609">
        <v>0</v>
      </c>
      <c r="AB40" s="610"/>
      <c r="AC40" s="609">
        <v>0</v>
      </c>
      <c r="AD40" s="610"/>
      <c r="AE40" s="35" t="s">
        <v>113</v>
      </c>
      <c r="AF40" s="16"/>
      <c r="AG40" s="95"/>
    </row>
    <row r="41" spans="2:33" ht="12.75" customHeight="1">
      <c r="B41" s="94"/>
      <c r="C41" s="35"/>
      <c r="D41" s="35"/>
      <c r="E41" s="35"/>
      <c r="F41" s="35"/>
      <c r="G41" s="35"/>
      <c r="H41" s="35"/>
      <c r="I41" s="35"/>
      <c r="J41" s="35"/>
      <c r="K41" s="16"/>
      <c r="L41" s="16"/>
      <c r="M41" s="16"/>
      <c r="N41" s="16"/>
      <c r="O41" s="16"/>
      <c r="P41" s="16"/>
      <c r="Q41" s="16"/>
      <c r="R41" s="16"/>
      <c r="S41" s="16"/>
      <c r="T41" s="16"/>
      <c r="U41" s="16"/>
      <c r="V41" s="16"/>
      <c r="W41" s="16"/>
      <c r="X41" s="16"/>
      <c r="Y41" s="16"/>
      <c r="Z41" s="16"/>
      <c r="AA41" s="16"/>
      <c r="AB41" s="16"/>
      <c r="AC41" s="16"/>
      <c r="AD41" s="16"/>
      <c r="AE41" s="35"/>
      <c r="AF41" s="16"/>
      <c r="AG41" s="95"/>
    </row>
    <row r="42" spans="2:33" ht="11.25" customHeight="1">
      <c r="B42" s="94"/>
      <c r="C42" s="56" t="s">
        <v>129</v>
      </c>
      <c r="D42" s="16"/>
      <c r="E42" s="35"/>
      <c r="F42" s="16"/>
      <c r="G42" s="16"/>
      <c r="H42" s="16"/>
      <c r="I42" s="16"/>
      <c r="J42" s="16"/>
      <c r="K42" s="16"/>
      <c r="L42" s="16"/>
      <c r="M42" s="16"/>
      <c r="N42" s="16"/>
      <c r="O42" s="16"/>
      <c r="P42" s="16"/>
      <c r="Q42" s="16"/>
      <c r="R42" s="16"/>
      <c r="S42" s="16"/>
      <c r="T42" s="16"/>
      <c r="U42" s="16"/>
      <c r="V42" s="16"/>
      <c r="W42" s="16"/>
      <c r="X42" s="16"/>
      <c r="Y42" s="16"/>
      <c r="Z42" s="16"/>
      <c r="AA42" s="16"/>
      <c r="AB42" s="16"/>
      <c r="AC42" s="16"/>
      <c r="AD42" s="57"/>
      <c r="AE42" s="16"/>
      <c r="AF42" s="16"/>
      <c r="AG42" s="95"/>
    </row>
    <row r="43" spans="2:33" ht="11.25" customHeight="1">
      <c r="B43" s="94"/>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95"/>
    </row>
    <row r="44" spans="2:33" ht="11.25" customHeight="1">
      <c r="B44" s="94"/>
      <c r="C44" s="35"/>
      <c r="D44" s="62" t="s">
        <v>130</v>
      </c>
      <c r="E44" s="35"/>
      <c r="F44" s="35"/>
      <c r="G44" s="35"/>
      <c r="H44" s="35"/>
      <c r="I44" s="35"/>
      <c r="J44" s="35"/>
      <c r="K44" s="16"/>
      <c r="L44" s="16"/>
      <c r="M44" s="16"/>
      <c r="N44" s="16"/>
      <c r="O44" s="16"/>
      <c r="P44" s="16"/>
      <c r="Q44" s="16"/>
      <c r="R44" s="16"/>
      <c r="S44" s="16"/>
      <c r="T44" s="16"/>
      <c r="U44" s="16"/>
      <c r="V44" s="16"/>
      <c r="W44" s="16"/>
      <c r="X44" s="16"/>
      <c r="Y44" s="16"/>
      <c r="Z44" s="16"/>
      <c r="AA44" s="16"/>
      <c r="AB44" s="16"/>
      <c r="AC44" s="16"/>
      <c r="AD44" s="16"/>
      <c r="AE44" s="35"/>
      <c r="AF44" s="16"/>
      <c r="AG44" s="95"/>
    </row>
    <row r="45" spans="2:33" ht="11.25" customHeight="1">
      <c r="B45" s="94"/>
      <c r="C45" s="35"/>
      <c r="D45" s="35"/>
      <c r="E45" s="63" t="s">
        <v>131</v>
      </c>
      <c r="F45" s="35"/>
      <c r="G45" s="35"/>
      <c r="H45" s="35"/>
      <c r="I45" s="35"/>
      <c r="J45" s="35"/>
      <c r="K45" s="644">
        <v>0</v>
      </c>
      <c r="L45" s="645">
        <v>0</v>
      </c>
      <c r="M45" s="644">
        <v>0</v>
      </c>
      <c r="N45" s="645">
        <v>0</v>
      </c>
      <c r="O45" s="644">
        <v>0</v>
      </c>
      <c r="P45" s="645">
        <v>0</v>
      </c>
      <c r="Q45" s="644">
        <v>0</v>
      </c>
      <c r="R45" s="645">
        <v>0</v>
      </c>
      <c r="S45" s="644">
        <v>0</v>
      </c>
      <c r="T45" s="645">
        <v>0</v>
      </c>
      <c r="U45" s="644">
        <v>0</v>
      </c>
      <c r="V45" s="645">
        <v>0</v>
      </c>
      <c r="W45" s="644">
        <v>0</v>
      </c>
      <c r="X45" s="645">
        <v>0</v>
      </c>
      <c r="Y45" s="644">
        <v>0</v>
      </c>
      <c r="Z45" s="645">
        <v>0</v>
      </c>
      <c r="AA45" s="644">
        <v>0</v>
      </c>
      <c r="AB45" s="645">
        <v>0</v>
      </c>
      <c r="AC45" s="644">
        <v>0</v>
      </c>
      <c r="AD45" s="645">
        <v>0</v>
      </c>
      <c r="AE45" s="35"/>
      <c r="AF45" s="16"/>
      <c r="AG45" s="95"/>
    </row>
    <row r="46" spans="2:33" ht="11.25" customHeight="1">
      <c r="B46" s="94"/>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95"/>
    </row>
    <row r="47" spans="2:33" ht="12.75" customHeight="1">
      <c r="B47" s="94"/>
      <c r="C47" s="35"/>
      <c r="D47" s="62" t="s">
        <v>132</v>
      </c>
      <c r="E47" s="35"/>
      <c r="F47" s="35"/>
      <c r="G47" s="35"/>
      <c r="H47" s="35"/>
      <c r="I47" s="35"/>
      <c r="J47" s="35"/>
      <c r="K47" s="16"/>
      <c r="L47" s="16"/>
      <c r="M47" s="16"/>
      <c r="N47" s="16"/>
      <c r="O47" s="16"/>
      <c r="P47" s="16"/>
      <c r="Q47" s="16"/>
      <c r="R47" s="16"/>
      <c r="S47" s="16"/>
      <c r="T47" s="16"/>
      <c r="U47" s="16"/>
      <c r="V47" s="16"/>
      <c r="W47" s="16"/>
      <c r="X47" s="16"/>
      <c r="Y47" s="16"/>
      <c r="Z47" s="16"/>
      <c r="AA47" s="16"/>
      <c r="AB47" s="16"/>
      <c r="AC47" s="16"/>
      <c r="AD47" s="16"/>
      <c r="AE47" s="35"/>
      <c r="AF47" s="16"/>
      <c r="AG47" s="95"/>
    </row>
    <row r="48" spans="2:33" ht="11.25" customHeight="1">
      <c r="B48" s="94"/>
      <c r="C48" s="56"/>
      <c r="D48" s="16"/>
      <c r="E48" s="63" t="s">
        <v>133</v>
      </c>
      <c r="F48" s="16"/>
      <c r="G48" s="16"/>
      <c r="H48" s="16"/>
      <c r="I48" s="16"/>
      <c r="J48" s="16"/>
      <c r="K48" s="16"/>
      <c r="L48" s="16"/>
      <c r="M48" s="16"/>
      <c r="N48" s="16"/>
      <c r="O48" s="16"/>
      <c r="P48" s="16"/>
      <c r="Q48" s="16"/>
      <c r="R48" s="16"/>
      <c r="S48" s="16"/>
      <c r="T48" s="16"/>
      <c r="U48" s="16"/>
      <c r="V48" s="16"/>
      <c r="W48" s="16"/>
      <c r="X48" s="16"/>
      <c r="Y48" s="16"/>
      <c r="Z48" s="16"/>
      <c r="AA48" s="16"/>
      <c r="AB48" s="16"/>
      <c r="AC48" s="16"/>
      <c r="AD48" s="57"/>
      <c r="AE48" s="16"/>
      <c r="AF48" s="16"/>
      <c r="AG48" s="95"/>
    </row>
    <row r="49" spans="2:33" ht="11.25" customHeight="1">
      <c r="B49" s="94"/>
      <c r="C49" s="35"/>
      <c r="D49" s="35">
        <v>1</v>
      </c>
      <c r="E49" s="174" t="s">
        <v>104</v>
      </c>
      <c r="F49" s="175"/>
      <c r="G49" s="174" t="s">
        <v>217</v>
      </c>
      <c r="H49" s="175"/>
      <c r="I49" s="175"/>
      <c r="J49" s="176" t="s">
        <v>154</v>
      </c>
      <c r="K49" s="593">
        <v>0.85</v>
      </c>
      <c r="L49" s="594">
        <v>0</v>
      </c>
      <c r="M49" s="593">
        <v>0.75</v>
      </c>
      <c r="N49" s="594">
        <v>0</v>
      </c>
      <c r="O49" s="593">
        <v>0.75</v>
      </c>
      <c r="P49" s="594">
        <v>0</v>
      </c>
      <c r="Q49" s="593">
        <v>0.81</v>
      </c>
      <c r="R49" s="594">
        <v>0</v>
      </c>
      <c r="S49" s="593">
        <v>0.4</v>
      </c>
      <c r="T49" s="594">
        <v>0</v>
      </c>
      <c r="U49" s="593">
        <v>0</v>
      </c>
      <c r="V49" s="594">
        <v>0</v>
      </c>
      <c r="W49" s="593">
        <v>0.73</v>
      </c>
      <c r="X49" s="594">
        <v>0</v>
      </c>
      <c r="Y49" s="593">
        <v>0</v>
      </c>
      <c r="Z49" s="594">
        <v>0</v>
      </c>
      <c r="AA49" s="593">
        <v>0</v>
      </c>
      <c r="AB49" s="594">
        <v>0</v>
      </c>
      <c r="AC49" s="593">
        <v>0.4</v>
      </c>
      <c r="AD49" s="594">
        <v>0</v>
      </c>
      <c r="AE49" s="35"/>
      <c r="AF49" s="16"/>
      <c r="AG49" s="95"/>
    </row>
    <row r="50" spans="2:33" ht="11.25" customHeight="1">
      <c r="B50" s="94"/>
      <c r="C50" s="35"/>
      <c r="D50" s="35">
        <v>2</v>
      </c>
      <c r="E50" s="174" t="s">
        <v>104</v>
      </c>
      <c r="F50" s="175"/>
      <c r="G50" s="174" t="s">
        <v>216</v>
      </c>
      <c r="H50" s="175"/>
      <c r="I50" s="175"/>
      <c r="J50" s="176" t="s">
        <v>154</v>
      </c>
      <c r="K50" s="593">
        <v>0.15</v>
      </c>
      <c r="L50" s="594">
        <v>0</v>
      </c>
      <c r="M50" s="593">
        <v>0.19</v>
      </c>
      <c r="N50" s="594">
        <v>0</v>
      </c>
      <c r="O50" s="593">
        <v>0.25</v>
      </c>
      <c r="P50" s="594">
        <v>0</v>
      </c>
      <c r="Q50" s="593">
        <v>0.19</v>
      </c>
      <c r="R50" s="594">
        <v>0</v>
      </c>
      <c r="S50" s="593">
        <v>0.53</v>
      </c>
      <c r="T50" s="594">
        <v>0</v>
      </c>
      <c r="U50" s="593">
        <v>0</v>
      </c>
      <c r="V50" s="594">
        <v>0</v>
      </c>
      <c r="W50" s="593">
        <v>0.2</v>
      </c>
      <c r="X50" s="594">
        <v>0</v>
      </c>
      <c r="Y50" s="593">
        <v>0</v>
      </c>
      <c r="Z50" s="594">
        <v>0</v>
      </c>
      <c r="AA50" s="593">
        <v>0</v>
      </c>
      <c r="AB50" s="594">
        <v>0</v>
      </c>
      <c r="AC50" s="593">
        <v>0.53</v>
      </c>
      <c r="AD50" s="594">
        <v>0</v>
      </c>
      <c r="AE50" s="35"/>
      <c r="AF50" s="16"/>
      <c r="AG50" s="95"/>
    </row>
    <row r="51" spans="2:33" ht="11.25" customHeight="1">
      <c r="B51" s="94"/>
      <c r="C51" s="35"/>
      <c r="D51" s="35">
        <v>3</v>
      </c>
      <c r="E51" s="174" t="s">
        <v>103</v>
      </c>
      <c r="F51" s="175"/>
      <c r="G51" s="174" t="s">
        <v>153</v>
      </c>
      <c r="H51" s="175"/>
      <c r="I51" s="175"/>
      <c r="J51" s="176" t="s">
        <v>154</v>
      </c>
      <c r="K51" s="593">
        <v>0</v>
      </c>
      <c r="L51" s="594">
        <v>0</v>
      </c>
      <c r="M51" s="593">
        <v>0.06</v>
      </c>
      <c r="N51" s="594">
        <v>0</v>
      </c>
      <c r="O51" s="593">
        <v>0</v>
      </c>
      <c r="P51" s="594">
        <v>0</v>
      </c>
      <c r="Q51" s="593">
        <v>0</v>
      </c>
      <c r="R51" s="594">
        <v>0</v>
      </c>
      <c r="S51" s="593">
        <v>0</v>
      </c>
      <c r="T51" s="594">
        <v>0</v>
      </c>
      <c r="U51" s="593">
        <v>0</v>
      </c>
      <c r="V51" s="594">
        <v>0</v>
      </c>
      <c r="W51" s="593">
        <v>7.0000000000000007E-2</v>
      </c>
      <c r="X51" s="594">
        <v>0</v>
      </c>
      <c r="Y51" s="593">
        <v>0</v>
      </c>
      <c r="Z51" s="594">
        <v>0</v>
      </c>
      <c r="AA51" s="593">
        <v>0</v>
      </c>
      <c r="AB51" s="594">
        <v>0</v>
      </c>
      <c r="AC51" s="593">
        <v>0</v>
      </c>
      <c r="AD51" s="594">
        <v>0</v>
      </c>
      <c r="AE51" s="35"/>
      <c r="AF51" s="16"/>
      <c r="AG51" s="95"/>
    </row>
    <row r="52" spans="2:33" ht="11.5" customHeight="1" collapsed="1">
      <c r="B52" s="94"/>
      <c r="C52" s="35"/>
      <c r="D52" s="35">
        <v>4</v>
      </c>
      <c r="E52" s="174" t="s">
        <v>105</v>
      </c>
      <c r="F52" s="175"/>
      <c r="G52" s="174" t="s">
        <v>155</v>
      </c>
      <c r="H52" s="175"/>
      <c r="I52" s="175"/>
      <c r="J52" s="176" t="s">
        <v>154</v>
      </c>
      <c r="K52" s="593">
        <v>0</v>
      </c>
      <c r="L52" s="594">
        <v>0</v>
      </c>
      <c r="M52" s="593">
        <v>0</v>
      </c>
      <c r="N52" s="594">
        <v>0</v>
      </c>
      <c r="O52" s="593">
        <v>0</v>
      </c>
      <c r="P52" s="594">
        <v>0</v>
      </c>
      <c r="Q52" s="593">
        <v>0</v>
      </c>
      <c r="R52" s="594">
        <v>0</v>
      </c>
      <c r="S52" s="593">
        <v>7.0000000000000007E-2</v>
      </c>
      <c r="T52" s="594">
        <v>0</v>
      </c>
      <c r="U52" s="593">
        <v>0</v>
      </c>
      <c r="V52" s="594">
        <v>0</v>
      </c>
      <c r="W52" s="593">
        <v>0</v>
      </c>
      <c r="X52" s="594">
        <v>0</v>
      </c>
      <c r="Y52" s="593">
        <v>0</v>
      </c>
      <c r="Z52" s="594">
        <v>0</v>
      </c>
      <c r="AA52" s="593">
        <v>0</v>
      </c>
      <c r="AB52" s="594">
        <v>0</v>
      </c>
      <c r="AC52" s="593">
        <v>7.0000000000000007E-2</v>
      </c>
      <c r="AD52" s="594">
        <v>0</v>
      </c>
      <c r="AE52" s="35"/>
      <c r="AF52" s="16"/>
      <c r="AG52" s="95"/>
    </row>
    <row r="53" spans="2:33" ht="16.5" customHeight="1">
      <c r="B53" s="94"/>
      <c r="C53" s="35"/>
      <c r="D53" s="35">
        <v>5</v>
      </c>
      <c r="E53" s="174" t="s">
        <v>104</v>
      </c>
      <c r="F53" s="175"/>
      <c r="G53" s="174" t="s">
        <v>217</v>
      </c>
      <c r="H53" s="175"/>
      <c r="I53" s="175"/>
      <c r="J53" s="176" t="s">
        <v>156</v>
      </c>
      <c r="K53" s="593">
        <v>0</v>
      </c>
      <c r="L53" s="594">
        <v>0</v>
      </c>
      <c r="M53" s="593">
        <v>0</v>
      </c>
      <c r="N53" s="594">
        <v>0</v>
      </c>
      <c r="O53" s="593">
        <v>0</v>
      </c>
      <c r="P53" s="594">
        <v>0</v>
      </c>
      <c r="Q53" s="593">
        <v>0</v>
      </c>
      <c r="R53" s="594">
        <v>0</v>
      </c>
      <c r="S53" s="593">
        <v>0</v>
      </c>
      <c r="T53" s="594">
        <v>0</v>
      </c>
      <c r="U53" s="593">
        <v>0.85</v>
      </c>
      <c r="V53" s="594">
        <v>0</v>
      </c>
      <c r="W53" s="593">
        <v>0</v>
      </c>
      <c r="X53" s="594">
        <v>0</v>
      </c>
      <c r="Y53" s="593">
        <v>0.75</v>
      </c>
      <c r="Z53" s="594">
        <v>0</v>
      </c>
      <c r="AA53" s="593">
        <v>0.81</v>
      </c>
      <c r="AB53" s="594">
        <v>0</v>
      </c>
      <c r="AC53" s="593">
        <v>0</v>
      </c>
      <c r="AD53" s="594">
        <v>0</v>
      </c>
      <c r="AE53" s="35"/>
      <c r="AF53" s="16"/>
      <c r="AG53" s="95"/>
    </row>
    <row r="54" spans="2:33" ht="11" customHeight="1">
      <c r="B54" s="94"/>
      <c r="C54" s="35"/>
      <c r="D54" s="35">
        <v>6</v>
      </c>
      <c r="E54" s="174" t="s">
        <v>104</v>
      </c>
      <c r="F54" s="175"/>
      <c r="G54" s="174" t="s">
        <v>216</v>
      </c>
      <c r="H54" s="175"/>
      <c r="I54" s="175"/>
      <c r="J54" s="176" t="s">
        <v>156</v>
      </c>
      <c r="K54" s="593">
        <v>0</v>
      </c>
      <c r="L54" s="594">
        <v>0</v>
      </c>
      <c r="M54" s="593">
        <v>0</v>
      </c>
      <c r="N54" s="594">
        <v>0</v>
      </c>
      <c r="O54" s="593">
        <v>0</v>
      </c>
      <c r="P54" s="594">
        <v>0</v>
      </c>
      <c r="Q54" s="593">
        <v>0</v>
      </c>
      <c r="R54" s="594">
        <v>0</v>
      </c>
      <c r="S54" s="593">
        <v>0</v>
      </c>
      <c r="T54" s="594">
        <v>0</v>
      </c>
      <c r="U54" s="593">
        <v>0.15</v>
      </c>
      <c r="V54" s="594">
        <v>0</v>
      </c>
      <c r="W54" s="593">
        <v>0</v>
      </c>
      <c r="X54" s="594">
        <v>0</v>
      </c>
      <c r="Y54" s="593">
        <v>0.25</v>
      </c>
      <c r="Z54" s="594">
        <v>0</v>
      </c>
      <c r="AA54" s="593">
        <v>0.19</v>
      </c>
      <c r="AB54" s="594">
        <v>0</v>
      </c>
      <c r="AC54" s="593">
        <v>0</v>
      </c>
      <c r="AD54" s="594">
        <v>0</v>
      </c>
      <c r="AE54" s="35"/>
      <c r="AF54" s="16"/>
      <c r="AG54" s="95"/>
    </row>
    <row r="55" spans="2:33" ht="12.75" customHeight="1">
      <c r="B55" s="94"/>
      <c r="C55" s="35"/>
      <c r="D55" s="35">
        <v>7</v>
      </c>
      <c r="E55" s="174" t="s">
        <v>102</v>
      </c>
      <c r="F55" s="175"/>
      <c r="G55" s="174" t="s">
        <v>102</v>
      </c>
      <c r="H55" s="175"/>
      <c r="I55" s="175"/>
      <c r="J55" s="176" t="s">
        <v>102</v>
      </c>
      <c r="K55" s="593" t="s">
        <v>102</v>
      </c>
      <c r="L55" s="594">
        <v>0</v>
      </c>
      <c r="M55" s="593" t="s">
        <v>102</v>
      </c>
      <c r="N55" s="594">
        <v>0</v>
      </c>
      <c r="O55" s="593" t="s">
        <v>102</v>
      </c>
      <c r="P55" s="594">
        <v>0</v>
      </c>
      <c r="Q55" s="593" t="s">
        <v>102</v>
      </c>
      <c r="R55" s="594">
        <v>0</v>
      </c>
      <c r="S55" s="593" t="s">
        <v>102</v>
      </c>
      <c r="T55" s="594">
        <v>0</v>
      </c>
      <c r="U55" s="593" t="s">
        <v>102</v>
      </c>
      <c r="V55" s="594">
        <v>0</v>
      </c>
      <c r="W55" s="593" t="s">
        <v>102</v>
      </c>
      <c r="X55" s="594">
        <v>0</v>
      </c>
      <c r="Y55" s="593" t="s">
        <v>102</v>
      </c>
      <c r="Z55" s="594">
        <v>0</v>
      </c>
      <c r="AA55" s="593" t="s">
        <v>102</v>
      </c>
      <c r="AB55" s="594">
        <v>0</v>
      </c>
      <c r="AC55" s="593" t="s">
        <v>102</v>
      </c>
      <c r="AD55" s="594">
        <v>0</v>
      </c>
      <c r="AE55" s="35"/>
      <c r="AF55" s="16"/>
      <c r="AG55" s="95"/>
    </row>
    <row r="56" spans="2:33" ht="12" customHeight="1">
      <c r="B56" s="94"/>
      <c r="C56" s="35"/>
      <c r="D56" s="35">
        <v>8</v>
      </c>
      <c r="E56" s="174" t="s">
        <v>102</v>
      </c>
      <c r="F56" s="175"/>
      <c r="G56" s="174" t="s">
        <v>102</v>
      </c>
      <c r="H56" s="175"/>
      <c r="I56" s="175"/>
      <c r="J56" s="176" t="s">
        <v>102</v>
      </c>
      <c r="K56" s="593" t="s">
        <v>102</v>
      </c>
      <c r="L56" s="594">
        <v>0</v>
      </c>
      <c r="M56" s="593" t="s">
        <v>102</v>
      </c>
      <c r="N56" s="594">
        <v>0</v>
      </c>
      <c r="O56" s="593" t="s">
        <v>102</v>
      </c>
      <c r="P56" s="594">
        <v>0</v>
      </c>
      <c r="Q56" s="593" t="s">
        <v>102</v>
      </c>
      <c r="R56" s="594">
        <v>0</v>
      </c>
      <c r="S56" s="593" t="s">
        <v>102</v>
      </c>
      <c r="T56" s="594">
        <v>0</v>
      </c>
      <c r="U56" s="593" t="s">
        <v>102</v>
      </c>
      <c r="V56" s="594">
        <v>0</v>
      </c>
      <c r="W56" s="593" t="s">
        <v>102</v>
      </c>
      <c r="X56" s="594">
        <v>0</v>
      </c>
      <c r="Y56" s="593" t="s">
        <v>102</v>
      </c>
      <c r="Z56" s="594">
        <v>0</v>
      </c>
      <c r="AA56" s="593" t="s">
        <v>102</v>
      </c>
      <c r="AB56" s="594">
        <v>0</v>
      </c>
      <c r="AC56" s="593" t="s">
        <v>102</v>
      </c>
      <c r="AD56" s="594">
        <v>0</v>
      </c>
      <c r="AE56" s="35"/>
      <c r="AF56" s="16"/>
      <c r="AG56" s="95"/>
    </row>
    <row r="57" spans="2:33" ht="5.25" customHeight="1">
      <c r="B57" s="94"/>
      <c r="C57" s="35"/>
      <c r="D57" s="35">
        <v>9</v>
      </c>
      <c r="E57" s="174" t="s">
        <v>102</v>
      </c>
      <c r="F57" s="175"/>
      <c r="G57" s="174" t="s">
        <v>102</v>
      </c>
      <c r="H57" s="175"/>
      <c r="I57" s="175"/>
      <c r="J57" s="176" t="s">
        <v>102</v>
      </c>
      <c r="K57" s="593" t="s">
        <v>102</v>
      </c>
      <c r="L57" s="594">
        <v>0</v>
      </c>
      <c r="M57" s="593" t="s">
        <v>102</v>
      </c>
      <c r="N57" s="594">
        <v>0</v>
      </c>
      <c r="O57" s="593" t="s">
        <v>102</v>
      </c>
      <c r="P57" s="594">
        <v>0</v>
      </c>
      <c r="Q57" s="593" t="s">
        <v>102</v>
      </c>
      <c r="R57" s="594">
        <v>0</v>
      </c>
      <c r="S57" s="593" t="s">
        <v>102</v>
      </c>
      <c r="T57" s="594">
        <v>0</v>
      </c>
      <c r="U57" s="593" t="s">
        <v>102</v>
      </c>
      <c r="V57" s="594">
        <v>0</v>
      </c>
      <c r="W57" s="593" t="s">
        <v>102</v>
      </c>
      <c r="X57" s="594">
        <v>0</v>
      </c>
      <c r="Y57" s="593" t="s">
        <v>102</v>
      </c>
      <c r="Z57" s="594">
        <v>0</v>
      </c>
      <c r="AA57" s="593" t="s">
        <v>102</v>
      </c>
      <c r="AB57" s="594">
        <v>0</v>
      </c>
      <c r="AC57" s="593" t="s">
        <v>102</v>
      </c>
      <c r="AD57" s="594">
        <v>0</v>
      </c>
      <c r="AE57" s="35"/>
      <c r="AF57" s="16"/>
      <c r="AG57" s="95"/>
    </row>
    <row r="58" spans="2:33" ht="12.75" customHeight="1">
      <c r="B58" s="94"/>
      <c r="C58" s="35"/>
      <c r="D58" s="35">
        <v>10</v>
      </c>
      <c r="E58" s="174" t="s">
        <v>102</v>
      </c>
      <c r="F58" s="175"/>
      <c r="G58" s="174" t="s">
        <v>102</v>
      </c>
      <c r="H58" s="175"/>
      <c r="I58" s="175"/>
      <c r="J58" s="176" t="s">
        <v>102</v>
      </c>
      <c r="K58" s="593" t="s">
        <v>102</v>
      </c>
      <c r="L58" s="594">
        <v>0</v>
      </c>
      <c r="M58" s="593" t="s">
        <v>102</v>
      </c>
      <c r="N58" s="594">
        <v>0</v>
      </c>
      <c r="O58" s="593" t="s">
        <v>102</v>
      </c>
      <c r="P58" s="594">
        <v>0</v>
      </c>
      <c r="Q58" s="593" t="s">
        <v>102</v>
      </c>
      <c r="R58" s="594">
        <v>0</v>
      </c>
      <c r="S58" s="593" t="s">
        <v>102</v>
      </c>
      <c r="T58" s="594">
        <v>0</v>
      </c>
      <c r="U58" s="593" t="s">
        <v>102</v>
      </c>
      <c r="V58" s="594">
        <v>0</v>
      </c>
      <c r="W58" s="593" t="s">
        <v>102</v>
      </c>
      <c r="X58" s="594">
        <v>0</v>
      </c>
      <c r="Y58" s="593" t="s">
        <v>102</v>
      </c>
      <c r="Z58" s="594">
        <v>0</v>
      </c>
      <c r="AA58" s="593" t="s">
        <v>102</v>
      </c>
      <c r="AB58" s="594">
        <v>0</v>
      </c>
      <c r="AC58" s="593" t="s">
        <v>102</v>
      </c>
      <c r="AD58" s="594">
        <v>0</v>
      </c>
      <c r="AE58" s="35"/>
      <c r="AF58" s="16"/>
      <c r="AG58" s="95"/>
    </row>
    <row r="59" spans="2:33" ht="10.5" customHeight="1">
      <c r="B59" s="94"/>
      <c r="C59" s="35"/>
      <c r="D59" s="35">
        <v>11</v>
      </c>
      <c r="E59" s="174" t="s">
        <v>102</v>
      </c>
      <c r="F59" s="175"/>
      <c r="G59" s="174" t="s">
        <v>102</v>
      </c>
      <c r="H59" s="175"/>
      <c r="I59" s="175"/>
      <c r="J59" s="176" t="s">
        <v>102</v>
      </c>
      <c r="K59" s="593" t="s">
        <v>102</v>
      </c>
      <c r="L59" s="594">
        <v>0</v>
      </c>
      <c r="M59" s="593" t="s">
        <v>102</v>
      </c>
      <c r="N59" s="594">
        <v>0</v>
      </c>
      <c r="O59" s="593" t="s">
        <v>102</v>
      </c>
      <c r="P59" s="594">
        <v>0</v>
      </c>
      <c r="Q59" s="593" t="s">
        <v>102</v>
      </c>
      <c r="R59" s="594">
        <v>0</v>
      </c>
      <c r="S59" s="593" t="s">
        <v>102</v>
      </c>
      <c r="T59" s="594">
        <v>0</v>
      </c>
      <c r="U59" s="593" t="s">
        <v>102</v>
      </c>
      <c r="V59" s="594">
        <v>0</v>
      </c>
      <c r="W59" s="593" t="s">
        <v>102</v>
      </c>
      <c r="X59" s="594">
        <v>0</v>
      </c>
      <c r="Y59" s="593" t="s">
        <v>102</v>
      </c>
      <c r="Z59" s="594">
        <v>0</v>
      </c>
      <c r="AA59" s="593" t="s">
        <v>102</v>
      </c>
      <c r="AB59" s="594">
        <v>0</v>
      </c>
      <c r="AC59" s="593" t="s">
        <v>102</v>
      </c>
      <c r="AD59" s="594">
        <v>0</v>
      </c>
      <c r="AE59" s="35"/>
      <c r="AF59" s="16"/>
      <c r="AG59" s="95"/>
    </row>
    <row r="60" spans="2:33" ht="11.25" customHeight="1">
      <c r="B60" s="94"/>
      <c r="C60" s="35"/>
      <c r="D60" s="35">
        <v>12</v>
      </c>
      <c r="E60" s="174" t="s">
        <v>102</v>
      </c>
      <c r="F60" s="175"/>
      <c r="G60" s="174" t="s">
        <v>102</v>
      </c>
      <c r="H60" s="175"/>
      <c r="I60" s="175"/>
      <c r="J60" s="176" t="s">
        <v>102</v>
      </c>
      <c r="K60" s="593" t="s">
        <v>102</v>
      </c>
      <c r="L60" s="594">
        <v>0</v>
      </c>
      <c r="M60" s="593" t="s">
        <v>102</v>
      </c>
      <c r="N60" s="594">
        <v>0</v>
      </c>
      <c r="O60" s="593" t="s">
        <v>102</v>
      </c>
      <c r="P60" s="594">
        <v>0</v>
      </c>
      <c r="Q60" s="593" t="s">
        <v>102</v>
      </c>
      <c r="R60" s="594">
        <v>0</v>
      </c>
      <c r="S60" s="593" t="s">
        <v>102</v>
      </c>
      <c r="T60" s="594">
        <v>0</v>
      </c>
      <c r="U60" s="593" t="s">
        <v>102</v>
      </c>
      <c r="V60" s="594">
        <v>0</v>
      </c>
      <c r="W60" s="593" t="s">
        <v>102</v>
      </c>
      <c r="X60" s="594">
        <v>0</v>
      </c>
      <c r="Y60" s="593" t="s">
        <v>102</v>
      </c>
      <c r="Z60" s="594">
        <v>0</v>
      </c>
      <c r="AA60" s="593" t="s">
        <v>102</v>
      </c>
      <c r="AB60" s="594">
        <v>0</v>
      </c>
      <c r="AC60" s="593" t="s">
        <v>102</v>
      </c>
      <c r="AD60" s="594">
        <v>0</v>
      </c>
      <c r="AE60" s="35"/>
      <c r="AF60" s="16"/>
      <c r="AG60" s="95"/>
    </row>
    <row r="61" spans="2:33" ht="11.25" customHeight="1">
      <c r="B61" s="94"/>
      <c r="C61" s="35"/>
      <c r="D61" s="35">
        <v>13</v>
      </c>
      <c r="E61" s="174" t="s">
        <v>102</v>
      </c>
      <c r="F61" s="175"/>
      <c r="G61" s="174" t="s">
        <v>102</v>
      </c>
      <c r="H61" s="175"/>
      <c r="I61" s="175"/>
      <c r="J61" s="176" t="s">
        <v>102</v>
      </c>
      <c r="K61" s="593" t="s">
        <v>102</v>
      </c>
      <c r="L61" s="594">
        <v>0</v>
      </c>
      <c r="M61" s="593" t="s">
        <v>102</v>
      </c>
      <c r="N61" s="594">
        <v>0</v>
      </c>
      <c r="O61" s="593" t="s">
        <v>102</v>
      </c>
      <c r="P61" s="594">
        <v>0</v>
      </c>
      <c r="Q61" s="593" t="s">
        <v>102</v>
      </c>
      <c r="R61" s="594">
        <v>0</v>
      </c>
      <c r="S61" s="593" t="s">
        <v>102</v>
      </c>
      <c r="T61" s="594">
        <v>0</v>
      </c>
      <c r="U61" s="593" t="s">
        <v>102</v>
      </c>
      <c r="V61" s="594">
        <v>0</v>
      </c>
      <c r="W61" s="593" t="s">
        <v>102</v>
      </c>
      <c r="X61" s="594">
        <v>0</v>
      </c>
      <c r="Y61" s="593" t="s">
        <v>102</v>
      </c>
      <c r="Z61" s="594">
        <v>0</v>
      </c>
      <c r="AA61" s="593" t="s">
        <v>102</v>
      </c>
      <c r="AB61" s="594">
        <v>0</v>
      </c>
      <c r="AC61" s="593" t="s">
        <v>102</v>
      </c>
      <c r="AD61" s="594">
        <v>0</v>
      </c>
      <c r="AE61" s="35"/>
      <c r="AF61" s="16"/>
      <c r="AG61" s="95"/>
    </row>
    <row r="62" spans="2:33" ht="11.25" customHeight="1">
      <c r="B62" s="94"/>
      <c r="C62" s="35"/>
      <c r="D62" s="35">
        <v>14</v>
      </c>
      <c r="E62" s="174" t="s">
        <v>102</v>
      </c>
      <c r="F62" s="175"/>
      <c r="G62" s="174" t="s">
        <v>102</v>
      </c>
      <c r="H62" s="175"/>
      <c r="I62" s="175"/>
      <c r="J62" s="176" t="s">
        <v>102</v>
      </c>
      <c r="K62" s="593" t="s">
        <v>102</v>
      </c>
      <c r="L62" s="594">
        <v>0</v>
      </c>
      <c r="M62" s="593" t="s">
        <v>102</v>
      </c>
      <c r="N62" s="594">
        <v>0</v>
      </c>
      <c r="O62" s="593" t="s">
        <v>102</v>
      </c>
      <c r="P62" s="594">
        <v>0</v>
      </c>
      <c r="Q62" s="593" t="s">
        <v>102</v>
      </c>
      <c r="R62" s="594">
        <v>0</v>
      </c>
      <c r="S62" s="593" t="s">
        <v>102</v>
      </c>
      <c r="T62" s="594">
        <v>0</v>
      </c>
      <c r="U62" s="593" t="s">
        <v>102</v>
      </c>
      <c r="V62" s="594">
        <v>0</v>
      </c>
      <c r="W62" s="593" t="s">
        <v>102</v>
      </c>
      <c r="X62" s="594">
        <v>0</v>
      </c>
      <c r="Y62" s="593" t="s">
        <v>102</v>
      </c>
      <c r="Z62" s="594">
        <v>0</v>
      </c>
      <c r="AA62" s="593" t="s">
        <v>102</v>
      </c>
      <c r="AB62" s="594">
        <v>0</v>
      </c>
      <c r="AC62" s="593" t="s">
        <v>102</v>
      </c>
      <c r="AD62" s="594">
        <v>0</v>
      </c>
      <c r="AE62" s="35"/>
      <c r="AF62" s="16"/>
      <c r="AG62" s="95"/>
    </row>
    <row r="63" spans="2:33" ht="11.25" customHeight="1">
      <c r="B63" s="94"/>
      <c r="C63" s="35"/>
      <c r="D63" s="35">
        <v>15</v>
      </c>
      <c r="E63" s="174" t="s">
        <v>102</v>
      </c>
      <c r="F63" s="175"/>
      <c r="G63" s="174" t="s">
        <v>102</v>
      </c>
      <c r="H63" s="175"/>
      <c r="I63" s="175"/>
      <c r="J63" s="176" t="s">
        <v>102</v>
      </c>
      <c r="K63" s="593" t="s">
        <v>102</v>
      </c>
      <c r="L63" s="594">
        <v>0</v>
      </c>
      <c r="M63" s="593" t="s">
        <v>102</v>
      </c>
      <c r="N63" s="594">
        <v>0</v>
      </c>
      <c r="O63" s="593" t="s">
        <v>102</v>
      </c>
      <c r="P63" s="594">
        <v>0</v>
      </c>
      <c r="Q63" s="593" t="s">
        <v>102</v>
      </c>
      <c r="R63" s="594">
        <v>0</v>
      </c>
      <c r="S63" s="593" t="s">
        <v>102</v>
      </c>
      <c r="T63" s="594">
        <v>0</v>
      </c>
      <c r="U63" s="593" t="s">
        <v>102</v>
      </c>
      <c r="V63" s="594">
        <v>0</v>
      </c>
      <c r="W63" s="593" t="s">
        <v>102</v>
      </c>
      <c r="X63" s="594">
        <v>0</v>
      </c>
      <c r="Y63" s="593" t="s">
        <v>102</v>
      </c>
      <c r="Z63" s="594">
        <v>0</v>
      </c>
      <c r="AA63" s="593" t="s">
        <v>102</v>
      </c>
      <c r="AB63" s="594">
        <v>0</v>
      </c>
      <c r="AC63" s="593" t="s">
        <v>102</v>
      </c>
      <c r="AD63" s="594">
        <v>0</v>
      </c>
      <c r="AE63" s="35"/>
      <c r="AF63" s="16"/>
      <c r="AG63" s="95"/>
    </row>
    <row r="64" spans="2:33" ht="11.25" customHeight="1">
      <c r="B64" s="94"/>
      <c r="C64" s="35"/>
      <c r="D64" s="35">
        <v>16</v>
      </c>
      <c r="E64" s="174" t="s">
        <v>102</v>
      </c>
      <c r="F64" s="175"/>
      <c r="G64" s="174" t="s">
        <v>102</v>
      </c>
      <c r="H64" s="175"/>
      <c r="I64" s="175"/>
      <c r="J64" s="176" t="s">
        <v>102</v>
      </c>
      <c r="K64" s="593" t="s">
        <v>102</v>
      </c>
      <c r="L64" s="594">
        <v>0</v>
      </c>
      <c r="M64" s="593" t="s">
        <v>102</v>
      </c>
      <c r="N64" s="594">
        <v>0</v>
      </c>
      <c r="O64" s="593" t="s">
        <v>102</v>
      </c>
      <c r="P64" s="594">
        <v>0</v>
      </c>
      <c r="Q64" s="593" t="s">
        <v>102</v>
      </c>
      <c r="R64" s="594">
        <v>0</v>
      </c>
      <c r="S64" s="593" t="s">
        <v>102</v>
      </c>
      <c r="T64" s="594">
        <v>0</v>
      </c>
      <c r="U64" s="593" t="s">
        <v>102</v>
      </c>
      <c r="V64" s="594">
        <v>0</v>
      </c>
      <c r="W64" s="593" t="s">
        <v>102</v>
      </c>
      <c r="X64" s="594">
        <v>0</v>
      </c>
      <c r="Y64" s="593" t="s">
        <v>102</v>
      </c>
      <c r="Z64" s="594">
        <v>0</v>
      </c>
      <c r="AA64" s="593" t="s">
        <v>102</v>
      </c>
      <c r="AB64" s="594">
        <v>0</v>
      </c>
      <c r="AC64" s="593" t="s">
        <v>102</v>
      </c>
      <c r="AD64" s="594">
        <v>0</v>
      </c>
      <c r="AE64" s="35"/>
      <c r="AF64" s="16"/>
      <c r="AG64" s="95"/>
    </row>
    <row r="65" spans="2:33" ht="11.25" customHeight="1">
      <c r="B65" s="94"/>
      <c r="C65" s="35"/>
      <c r="D65" s="35">
        <v>17</v>
      </c>
      <c r="E65" s="174" t="s">
        <v>102</v>
      </c>
      <c r="F65" s="175"/>
      <c r="G65" s="174" t="s">
        <v>102</v>
      </c>
      <c r="H65" s="175"/>
      <c r="I65" s="175"/>
      <c r="J65" s="176" t="s">
        <v>102</v>
      </c>
      <c r="K65" s="593" t="s">
        <v>102</v>
      </c>
      <c r="L65" s="594">
        <v>0</v>
      </c>
      <c r="M65" s="593" t="s">
        <v>102</v>
      </c>
      <c r="N65" s="594">
        <v>0</v>
      </c>
      <c r="O65" s="593" t="s">
        <v>102</v>
      </c>
      <c r="P65" s="594">
        <v>0</v>
      </c>
      <c r="Q65" s="593" t="s">
        <v>102</v>
      </c>
      <c r="R65" s="594">
        <v>0</v>
      </c>
      <c r="S65" s="593" t="s">
        <v>102</v>
      </c>
      <c r="T65" s="594">
        <v>0</v>
      </c>
      <c r="U65" s="593" t="s">
        <v>102</v>
      </c>
      <c r="V65" s="594">
        <v>0</v>
      </c>
      <c r="W65" s="593" t="s">
        <v>102</v>
      </c>
      <c r="X65" s="594">
        <v>0</v>
      </c>
      <c r="Y65" s="593" t="s">
        <v>102</v>
      </c>
      <c r="Z65" s="594">
        <v>0</v>
      </c>
      <c r="AA65" s="593" t="s">
        <v>102</v>
      </c>
      <c r="AB65" s="594">
        <v>0</v>
      </c>
      <c r="AC65" s="593" t="s">
        <v>102</v>
      </c>
      <c r="AD65" s="594">
        <v>0</v>
      </c>
      <c r="AE65" s="35"/>
      <c r="AF65" s="16"/>
      <c r="AG65" s="95"/>
    </row>
    <row r="66" spans="2:33" ht="11.25" customHeight="1">
      <c r="B66" s="94"/>
      <c r="C66" s="35"/>
      <c r="D66" s="35">
        <v>18</v>
      </c>
      <c r="E66" s="174" t="s">
        <v>102</v>
      </c>
      <c r="F66" s="175"/>
      <c r="G66" s="174" t="s">
        <v>102</v>
      </c>
      <c r="H66" s="175"/>
      <c r="I66" s="175"/>
      <c r="J66" s="176" t="s">
        <v>102</v>
      </c>
      <c r="K66" s="593" t="s">
        <v>102</v>
      </c>
      <c r="L66" s="594">
        <v>0</v>
      </c>
      <c r="M66" s="593" t="s">
        <v>102</v>
      </c>
      <c r="N66" s="594">
        <v>0</v>
      </c>
      <c r="O66" s="593" t="s">
        <v>102</v>
      </c>
      <c r="P66" s="594">
        <v>0</v>
      </c>
      <c r="Q66" s="593" t="s">
        <v>102</v>
      </c>
      <c r="R66" s="594">
        <v>0</v>
      </c>
      <c r="S66" s="593" t="s">
        <v>102</v>
      </c>
      <c r="T66" s="594">
        <v>0</v>
      </c>
      <c r="U66" s="593" t="s">
        <v>102</v>
      </c>
      <c r="V66" s="594">
        <v>0</v>
      </c>
      <c r="W66" s="593" t="s">
        <v>102</v>
      </c>
      <c r="X66" s="594">
        <v>0</v>
      </c>
      <c r="Y66" s="593" t="s">
        <v>102</v>
      </c>
      <c r="Z66" s="594">
        <v>0</v>
      </c>
      <c r="AA66" s="593" t="s">
        <v>102</v>
      </c>
      <c r="AB66" s="594">
        <v>0</v>
      </c>
      <c r="AC66" s="593" t="s">
        <v>102</v>
      </c>
      <c r="AD66" s="594">
        <v>0</v>
      </c>
      <c r="AE66" s="35"/>
      <c r="AF66" s="16"/>
      <c r="AG66" s="95"/>
    </row>
    <row r="67" spans="2:33" ht="11.25" customHeight="1">
      <c r="B67" s="94"/>
      <c r="C67" s="35"/>
      <c r="D67" s="35">
        <v>19</v>
      </c>
      <c r="E67" s="174" t="s">
        <v>102</v>
      </c>
      <c r="F67" s="175"/>
      <c r="G67" s="174" t="s">
        <v>102</v>
      </c>
      <c r="H67" s="175"/>
      <c r="I67" s="175"/>
      <c r="J67" s="176" t="s">
        <v>102</v>
      </c>
      <c r="K67" s="593" t="s">
        <v>102</v>
      </c>
      <c r="L67" s="594">
        <v>0</v>
      </c>
      <c r="M67" s="593" t="s">
        <v>102</v>
      </c>
      <c r="N67" s="594">
        <v>0</v>
      </c>
      <c r="O67" s="593" t="s">
        <v>102</v>
      </c>
      <c r="P67" s="594">
        <v>0</v>
      </c>
      <c r="Q67" s="593" t="s">
        <v>102</v>
      </c>
      <c r="R67" s="594">
        <v>0</v>
      </c>
      <c r="S67" s="593" t="s">
        <v>102</v>
      </c>
      <c r="T67" s="594">
        <v>0</v>
      </c>
      <c r="U67" s="593" t="s">
        <v>102</v>
      </c>
      <c r="V67" s="594">
        <v>0</v>
      </c>
      <c r="W67" s="593" t="s">
        <v>102</v>
      </c>
      <c r="X67" s="594">
        <v>0</v>
      </c>
      <c r="Y67" s="593" t="s">
        <v>102</v>
      </c>
      <c r="Z67" s="594">
        <v>0</v>
      </c>
      <c r="AA67" s="593" t="s">
        <v>102</v>
      </c>
      <c r="AB67" s="594">
        <v>0</v>
      </c>
      <c r="AC67" s="593" t="s">
        <v>102</v>
      </c>
      <c r="AD67" s="594">
        <v>0</v>
      </c>
      <c r="AE67" s="35"/>
      <c r="AF67" s="16"/>
      <c r="AG67" s="95"/>
    </row>
    <row r="68" spans="2:33" ht="11.25" customHeight="1">
      <c r="B68" s="94"/>
      <c r="C68" s="35"/>
      <c r="D68" s="35">
        <v>20</v>
      </c>
      <c r="E68" s="74" t="s">
        <v>102</v>
      </c>
      <c r="F68" s="75"/>
      <c r="G68" s="74" t="s">
        <v>102</v>
      </c>
      <c r="H68" s="75"/>
      <c r="I68" s="75"/>
      <c r="J68" s="76" t="s">
        <v>102</v>
      </c>
      <c r="K68" s="629" t="s">
        <v>102</v>
      </c>
      <c r="L68" s="630">
        <v>0</v>
      </c>
      <c r="M68" s="629" t="s">
        <v>102</v>
      </c>
      <c r="N68" s="630">
        <v>0</v>
      </c>
      <c r="O68" s="629" t="s">
        <v>102</v>
      </c>
      <c r="P68" s="630">
        <v>0</v>
      </c>
      <c r="Q68" s="629" t="s">
        <v>102</v>
      </c>
      <c r="R68" s="630">
        <v>0</v>
      </c>
      <c r="S68" s="629" t="s">
        <v>102</v>
      </c>
      <c r="T68" s="630">
        <v>0</v>
      </c>
      <c r="U68" s="629" t="s">
        <v>102</v>
      </c>
      <c r="V68" s="630">
        <v>0</v>
      </c>
      <c r="W68" s="629" t="s">
        <v>102</v>
      </c>
      <c r="X68" s="630">
        <v>0</v>
      </c>
      <c r="Y68" s="629" t="s">
        <v>102</v>
      </c>
      <c r="Z68" s="630">
        <v>0</v>
      </c>
      <c r="AA68" s="629" t="s">
        <v>102</v>
      </c>
      <c r="AB68" s="630">
        <v>0</v>
      </c>
      <c r="AC68" s="629" t="s">
        <v>102</v>
      </c>
      <c r="AD68" s="630">
        <v>0</v>
      </c>
      <c r="AE68" s="35"/>
      <c r="AF68" s="16"/>
      <c r="AG68" s="95"/>
    </row>
    <row r="69" spans="2:33" ht="11.25" customHeight="1">
      <c r="B69" s="94"/>
      <c r="C69" s="35"/>
      <c r="D69" s="59"/>
      <c r="E69" s="77" t="s">
        <v>134</v>
      </c>
      <c r="F69" s="77"/>
      <c r="G69" s="77"/>
      <c r="H69" s="77"/>
      <c r="I69" s="77"/>
      <c r="J69" s="77"/>
      <c r="K69" s="631">
        <v>1</v>
      </c>
      <c r="L69" s="632">
        <v>0</v>
      </c>
      <c r="M69" s="631">
        <v>1</v>
      </c>
      <c r="N69" s="632">
        <v>0</v>
      </c>
      <c r="O69" s="631">
        <v>1</v>
      </c>
      <c r="P69" s="632">
        <v>0</v>
      </c>
      <c r="Q69" s="631">
        <v>1</v>
      </c>
      <c r="R69" s="632">
        <v>0</v>
      </c>
      <c r="S69" s="631">
        <v>1</v>
      </c>
      <c r="T69" s="632">
        <v>0</v>
      </c>
      <c r="U69" s="631">
        <v>1</v>
      </c>
      <c r="V69" s="632">
        <v>0</v>
      </c>
      <c r="W69" s="631">
        <v>1</v>
      </c>
      <c r="X69" s="632">
        <v>0</v>
      </c>
      <c r="Y69" s="631">
        <v>1</v>
      </c>
      <c r="Z69" s="632">
        <v>0</v>
      </c>
      <c r="AA69" s="631">
        <v>1</v>
      </c>
      <c r="AB69" s="632">
        <v>0</v>
      </c>
      <c r="AC69" s="631">
        <v>1</v>
      </c>
      <c r="AD69" s="632">
        <v>0</v>
      </c>
      <c r="AE69" s="35"/>
      <c r="AF69" s="16"/>
      <c r="AG69" s="95"/>
    </row>
    <row r="70" spans="2:33" ht="11.25" customHeight="1">
      <c r="B70" s="94"/>
      <c r="C70" s="35"/>
      <c r="D70" s="59"/>
      <c r="E70" s="63"/>
      <c r="F70" s="63" t="s">
        <v>135</v>
      </c>
      <c r="G70" s="63"/>
      <c r="H70" s="63" t="s">
        <v>136</v>
      </c>
      <c r="I70" s="59"/>
      <c r="J70" s="59"/>
      <c r="K70" s="593">
        <v>1</v>
      </c>
      <c r="L70" s="594">
        <v>0</v>
      </c>
      <c r="M70" s="593">
        <v>1</v>
      </c>
      <c r="N70" s="594">
        <v>0</v>
      </c>
      <c r="O70" s="593">
        <v>1</v>
      </c>
      <c r="P70" s="594">
        <v>0</v>
      </c>
      <c r="Q70" s="593">
        <v>1</v>
      </c>
      <c r="R70" s="594">
        <v>0</v>
      </c>
      <c r="S70" s="593">
        <v>1</v>
      </c>
      <c r="T70" s="594">
        <v>0</v>
      </c>
      <c r="U70" s="593">
        <v>0</v>
      </c>
      <c r="V70" s="594">
        <v>0</v>
      </c>
      <c r="W70" s="593">
        <v>1</v>
      </c>
      <c r="X70" s="594">
        <v>0</v>
      </c>
      <c r="Y70" s="593">
        <v>0</v>
      </c>
      <c r="Z70" s="594">
        <v>0</v>
      </c>
      <c r="AA70" s="593">
        <v>0</v>
      </c>
      <c r="AB70" s="594">
        <v>0</v>
      </c>
      <c r="AC70" s="593">
        <v>1</v>
      </c>
      <c r="AD70" s="594">
        <v>0</v>
      </c>
      <c r="AE70" s="35"/>
      <c r="AF70" s="16"/>
      <c r="AG70" s="95"/>
    </row>
    <row r="71" spans="2:33" ht="11.25" customHeight="1">
      <c r="B71" s="94"/>
      <c r="C71" s="35"/>
      <c r="D71" s="59"/>
      <c r="E71" s="78"/>
      <c r="F71" s="78"/>
      <c r="G71" s="78"/>
      <c r="H71" s="78" t="s">
        <v>137</v>
      </c>
      <c r="I71" s="79"/>
      <c r="J71" s="79"/>
      <c r="K71" s="633">
        <v>0</v>
      </c>
      <c r="L71" s="612">
        <v>0</v>
      </c>
      <c r="M71" s="633">
        <v>0</v>
      </c>
      <c r="N71" s="612">
        <v>0</v>
      </c>
      <c r="O71" s="633">
        <v>0</v>
      </c>
      <c r="P71" s="612">
        <v>0</v>
      </c>
      <c r="Q71" s="633">
        <v>0</v>
      </c>
      <c r="R71" s="612">
        <v>0</v>
      </c>
      <c r="S71" s="633">
        <v>0</v>
      </c>
      <c r="T71" s="612">
        <v>0</v>
      </c>
      <c r="U71" s="633">
        <v>1</v>
      </c>
      <c r="V71" s="612">
        <v>0</v>
      </c>
      <c r="W71" s="633">
        <v>0</v>
      </c>
      <c r="X71" s="612">
        <v>0</v>
      </c>
      <c r="Y71" s="633">
        <v>1</v>
      </c>
      <c r="Z71" s="612">
        <v>0</v>
      </c>
      <c r="AA71" s="633">
        <v>1</v>
      </c>
      <c r="AB71" s="612">
        <v>0</v>
      </c>
      <c r="AC71" s="633">
        <v>0</v>
      </c>
      <c r="AD71" s="612">
        <v>0</v>
      </c>
      <c r="AE71" s="35"/>
      <c r="AF71" s="16"/>
      <c r="AG71" s="95"/>
    </row>
    <row r="72" spans="2:33" ht="11.25" customHeight="1">
      <c r="B72" s="94"/>
      <c r="C72" s="35"/>
      <c r="D72" s="59"/>
      <c r="E72" s="80" t="s">
        <v>138</v>
      </c>
      <c r="F72" s="81"/>
      <c r="G72" s="81"/>
      <c r="H72" s="81"/>
      <c r="I72" s="81"/>
      <c r="J72" s="82"/>
      <c r="K72" s="634">
        <v>0</v>
      </c>
      <c r="L72" s="634">
        <v>0</v>
      </c>
      <c r="M72" s="634">
        <v>0</v>
      </c>
      <c r="N72" s="634">
        <v>0</v>
      </c>
      <c r="O72" s="634">
        <v>0</v>
      </c>
      <c r="P72" s="634">
        <v>0</v>
      </c>
      <c r="Q72" s="634">
        <v>0</v>
      </c>
      <c r="R72" s="634">
        <v>0</v>
      </c>
      <c r="S72" s="634">
        <v>0</v>
      </c>
      <c r="T72" s="634">
        <v>0</v>
      </c>
      <c r="U72" s="634">
        <v>0</v>
      </c>
      <c r="V72" s="634">
        <v>0</v>
      </c>
      <c r="W72" s="634">
        <v>0</v>
      </c>
      <c r="X72" s="634">
        <v>0</v>
      </c>
      <c r="Y72" s="634">
        <v>0</v>
      </c>
      <c r="Z72" s="634">
        <v>0</v>
      </c>
      <c r="AA72" s="634">
        <v>0</v>
      </c>
      <c r="AB72" s="634">
        <v>0</v>
      </c>
      <c r="AC72" s="634">
        <v>0</v>
      </c>
      <c r="AD72" s="634">
        <v>0</v>
      </c>
      <c r="AE72" s="35"/>
      <c r="AF72" s="16"/>
      <c r="AG72" s="95"/>
    </row>
    <row r="73" spans="2:33" ht="11.25" customHeight="1">
      <c r="B73" s="94"/>
      <c r="C73" s="35"/>
      <c r="D73" s="59"/>
      <c r="E73" s="35"/>
      <c r="F73" s="35"/>
      <c r="G73" s="35"/>
      <c r="H73" s="35"/>
      <c r="I73" s="35"/>
      <c r="J73" s="35"/>
      <c r="K73" s="16"/>
      <c r="L73" s="16"/>
      <c r="M73" s="16"/>
      <c r="N73" s="16"/>
      <c r="O73" s="16"/>
      <c r="P73" s="16"/>
      <c r="Q73" s="16"/>
      <c r="R73" s="16"/>
      <c r="S73" s="16"/>
      <c r="T73" s="16"/>
      <c r="U73" s="16"/>
      <c r="V73" s="16"/>
      <c r="W73" s="16"/>
      <c r="X73" s="16"/>
      <c r="Y73" s="16"/>
      <c r="Z73" s="16"/>
      <c r="AA73" s="16"/>
      <c r="AB73" s="16"/>
      <c r="AC73" s="16"/>
      <c r="AD73" s="16"/>
      <c r="AE73" s="35"/>
      <c r="AF73" s="16"/>
      <c r="AG73" s="95"/>
    </row>
    <row r="74" spans="2:33" ht="11.25" customHeight="1">
      <c r="B74" s="94"/>
      <c r="C74" s="35"/>
      <c r="D74" s="62" t="s">
        <v>139</v>
      </c>
      <c r="E74" s="35"/>
      <c r="F74" s="35"/>
      <c r="G74" s="35"/>
      <c r="H74" s="35"/>
      <c r="I74" s="35"/>
      <c r="J74" s="35"/>
      <c r="K74" s="16"/>
      <c r="L74" s="16"/>
      <c r="M74" s="16"/>
      <c r="N74" s="16"/>
      <c r="O74" s="16"/>
      <c r="P74" s="16"/>
      <c r="Q74" s="16"/>
      <c r="R74" s="16"/>
      <c r="S74" s="16"/>
      <c r="T74" s="16"/>
      <c r="U74" s="16"/>
      <c r="V74" s="16"/>
      <c r="W74" s="16"/>
      <c r="X74" s="16"/>
      <c r="Y74" s="16"/>
      <c r="Z74" s="16"/>
      <c r="AA74" s="16"/>
      <c r="AB74" s="16"/>
      <c r="AC74" s="16"/>
      <c r="AD74" s="16"/>
      <c r="AE74" s="35"/>
      <c r="AF74" s="16"/>
      <c r="AG74" s="95"/>
    </row>
    <row r="75" spans="2:33" ht="11.25" customHeight="1">
      <c r="B75" s="94"/>
      <c r="C75" s="56"/>
      <c r="D75" s="16"/>
      <c r="E75" s="63" t="s">
        <v>133</v>
      </c>
      <c r="F75" s="16"/>
      <c r="G75" s="16"/>
      <c r="H75" s="16"/>
      <c r="I75" s="16"/>
      <c r="J75" s="16"/>
      <c r="K75" s="16"/>
      <c r="L75" s="16"/>
      <c r="M75" s="16"/>
      <c r="N75" s="16"/>
      <c r="O75" s="16"/>
      <c r="P75" s="16"/>
      <c r="Q75" s="16"/>
      <c r="R75" s="16"/>
      <c r="S75" s="16"/>
      <c r="T75" s="16"/>
      <c r="U75" s="16"/>
      <c r="V75" s="16"/>
      <c r="W75" s="16"/>
      <c r="X75" s="16"/>
      <c r="Y75" s="16"/>
      <c r="Z75" s="16"/>
      <c r="AA75" s="16"/>
      <c r="AB75" s="16"/>
      <c r="AC75" s="16"/>
      <c r="AD75" s="57"/>
      <c r="AE75" s="16"/>
      <c r="AF75" s="16"/>
      <c r="AG75" s="95"/>
    </row>
    <row r="76" spans="2:33" ht="11.25" customHeight="1">
      <c r="B76" s="94"/>
      <c r="C76" s="35"/>
      <c r="D76" s="35">
        <v>1</v>
      </c>
      <c r="E76" s="174" t="s">
        <v>104</v>
      </c>
      <c r="F76" s="175"/>
      <c r="G76" s="174" t="s">
        <v>217</v>
      </c>
      <c r="H76" s="175"/>
      <c r="I76" s="175"/>
      <c r="J76" s="176" t="s">
        <v>154</v>
      </c>
      <c r="K76" s="593">
        <v>0.85</v>
      </c>
      <c r="L76" s="594">
        <v>0</v>
      </c>
      <c r="M76" s="593">
        <v>0.75</v>
      </c>
      <c r="N76" s="594">
        <v>0</v>
      </c>
      <c r="O76" s="593">
        <v>0.75</v>
      </c>
      <c r="P76" s="594">
        <v>0</v>
      </c>
      <c r="Q76" s="593">
        <v>0.81</v>
      </c>
      <c r="R76" s="594">
        <v>0</v>
      </c>
      <c r="S76" s="593">
        <v>0.4</v>
      </c>
      <c r="T76" s="594">
        <v>0</v>
      </c>
      <c r="U76" s="593">
        <v>0</v>
      </c>
      <c r="V76" s="594">
        <v>0</v>
      </c>
      <c r="W76" s="593">
        <v>0</v>
      </c>
      <c r="X76" s="594">
        <v>0</v>
      </c>
      <c r="Y76" s="593">
        <v>0</v>
      </c>
      <c r="Z76" s="594">
        <v>0</v>
      </c>
      <c r="AA76" s="593">
        <v>0</v>
      </c>
      <c r="AB76" s="594">
        <v>0</v>
      </c>
      <c r="AC76" s="593">
        <v>0.4</v>
      </c>
      <c r="AD76" s="594">
        <v>0</v>
      </c>
      <c r="AE76" s="35"/>
      <c r="AF76" s="16"/>
      <c r="AG76" s="95"/>
    </row>
    <row r="77" spans="2:33" ht="11.25" customHeight="1">
      <c r="B77" s="94"/>
      <c r="C77" s="35"/>
      <c r="D77" s="35">
        <v>2</v>
      </c>
      <c r="E77" s="174" t="s">
        <v>104</v>
      </c>
      <c r="F77" s="175"/>
      <c r="G77" s="174" t="s">
        <v>216</v>
      </c>
      <c r="H77" s="175"/>
      <c r="I77" s="175"/>
      <c r="J77" s="176" t="s">
        <v>154</v>
      </c>
      <c r="K77" s="593">
        <v>0.15</v>
      </c>
      <c r="L77" s="594">
        <v>0</v>
      </c>
      <c r="M77" s="593">
        <v>0.19</v>
      </c>
      <c r="N77" s="594">
        <v>0</v>
      </c>
      <c r="O77" s="593">
        <v>0.25</v>
      </c>
      <c r="P77" s="594">
        <v>0</v>
      </c>
      <c r="Q77" s="593">
        <v>0.19</v>
      </c>
      <c r="R77" s="594">
        <v>0</v>
      </c>
      <c r="S77" s="593">
        <v>0.53</v>
      </c>
      <c r="T77" s="594">
        <v>0</v>
      </c>
      <c r="U77" s="593">
        <v>0</v>
      </c>
      <c r="V77" s="594">
        <v>0</v>
      </c>
      <c r="W77" s="593">
        <v>0</v>
      </c>
      <c r="X77" s="594">
        <v>0</v>
      </c>
      <c r="Y77" s="593">
        <v>0</v>
      </c>
      <c r="Z77" s="594">
        <v>0</v>
      </c>
      <c r="AA77" s="593">
        <v>0</v>
      </c>
      <c r="AB77" s="594">
        <v>0</v>
      </c>
      <c r="AC77" s="593">
        <v>0.53</v>
      </c>
      <c r="AD77" s="594">
        <v>0</v>
      </c>
      <c r="AE77" s="35"/>
      <c r="AF77" s="16"/>
      <c r="AG77" s="95"/>
    </row>
    <row r="78" spans="2:33" ht="11.25" customHeight="1">
      <c r="B78" s="94"/>
      <c r="C78" s="35"/>
      <c r="D78" s="35">
        <v>3</v>
      </c>
      <c r="E78" s="174" t="s">
        <v>103</v>
      </c>
      <c r="F78" s="175"/>
      <c r="G78" s="174" t="s">
        <v>153</v>
      </c>
      <c r="H78" s="175"/>
      <c r="I78" s="175"/>
      <c r="J78" s="176" t="s">
        <v>154</v>
      </c>
      <c r="K78" s="593">
        <v>0</v>
      </c>
      <c r="L78" s="594">
        <v>0</v>
      </c>
      <c r="M78" s="593">
        <v>0.06</v>
      </c>
      <c r="N78" s="594">
        <v>0</v>
      </c>
      <c r="O78" s="593">
        <v>0</v>
      </c>
      <c r="P78" s="594">
        <v>0</v>
      </c>
      <c r="Q78" s="593">
        <v>0</v>
      </c>
      <c r="R78" s="594">
        <v>0</v>
      </c>
      <c r="S78" s="593">
        <v>0</v>
      </c>
      <c r="T78" s="594">
        <v>0</v>
      </c>
      <c r="U78" s="593">
        <v>0</v>
      </c>
      <c r="V78" s="594">
        <v>0</v>
      </c>
      <c r="W78" s="593">
        <v>0</v>
      </c>
      <c r="X78" s="594">
        <v>0</v>
      </c>
      <c r="Y78" s="593">
        <v>0</v>
      </c>
      <c r="Z78" s="594">
        <v>0</v>
      </c>
      <c r="AA78" s="593">
        <v>0</v>
      </c>
      <c r="AB78" s="594">
        <v>0</v>
      </c>
      <c r="AC78" s="593">
        <v>0</v>
      </c>
      <c r="AD78" s="594">
        <v>0</v>
      </c>
      <c r="AE78" s="35"/>
      <c r="AF78" s="16"/>
      <c r="AG78" s="95"/>
    </row>
    <row r="79" spans="2:33" ht="11.25" customHeight="1">
      <c r="B79" s="94"/>
      <c r="C79" s="35"/>
      <c r="D79" s="35">
        <v>4</v>
      </c>
      <c r="E79" s="174" t="s">
        <v>105</v>
      </c>
      <c r="F79" s="175"/>
      <c r="G79" s="174" t="s">
        <v>155</v>
      </c>
      <c r="H79" s="175"/>
      <c r="I79" s="175"/>
      <c r="J79" s="176" t="s">
        <v>154</v>
      </c>
      <c r="K79" s="593">
        <v>0</v>
      </c>
      <c r="L79" s="594">
        <v>0</v>
      </c>
      <c r="M79" s="593">
        <v>0</v>
      </c>
      <c r="N79" s="594">
        <v>0</v>
      </c>
      <c r="O79" s="593">
        <v>0</v>
      </c>
      <c r="P79" s="594">
        <v>0</v>
      </c>
      <c r="Q79" s="593">
        <v>0</v>
      </c>
      <c r="R79" s="594">
        <v>0</v>
      </c>
      <c r="S79" s="593">
        <v>7.0000000000000007E-2</v>
      </c>
      <c r="T79" s="594">
        <v>0</v>
      </c>
      <c r="U79" s="593">
        <v>0</v>
      </c>
      <c r="V79" s="594">
        <v>0</v>
      </c>
      <c r="W79" s="593">
        <v>0</v>
      </c>
      <c r="X79" s="594">
        <v>0</v>
      </c>
      <c r="Y79" s="593">
        <v>0</v>
      </c>
      <c r="Z79" s="594">
        <v>0</v>
      </c>
      <c r="AA79" s="593">
        <v>0</v>
      </c>
      <c r="AB79" s="594">
        <v>0</v>
      </c>
      <c r="AC79" s="593">
        <v>7.0000000000000007E-2</v>
      </c>
      <c r="AD79" s="594">
        <v>0</v>
      </c>
      <c r="AE79" s="35"/>
      <c r="AF79" s="16"/>
      <c r="AG79" s="95"/>
    </row>
    <row r="80" spans="2:33" ht="11.25" customHeight="1">
      <c r="B80" s="94"/>
      <c r="C80" s="35"/>
      <c r="D80" s="35">
        <v>5</v>
      </c>
      <c r="E80" s="174" t="s">
        <v>104</v>
      </c>
      <c r="F80" s="175"/>
      <c r="G80" s="174" t="s">
        <v>217</v>
      </c>
      <c r="H80" s="175"/>
      <c r="I80" s="175"/>
      <c r="J80" s="176" t="s">
        <v>156</v>
      </c>
      <c r="K80" s="593">
        <v>0</v>
      </c>
      <c r="L80" s="594">
        <v>0</v>
      </c>
      <c r="M80" s="593">
        <v>0</v>
      </c>
      <c r="N80" s="594">
        <v>0</v>
      </c>
      <c r="O80" s="593">
        <v>0</v>
      </c>
      <c r="P80" s="594">
        <v>0</v>
      </c>
      <c r="Q80" s="593">
        <v>0</v>
      </c>
      <c r="R80" s="594">
        <v>0</v>
      </c>
      <c r="S80" s="593">
        <v>0</v>
      </c>
      <c r="T80" s="594">
        <v>0</v>
      </c>
      <c r="U80" s="593">
        <v>0.85</v>
      </c>
      <c r="V80" s="594">
        <v>0</v>
      </c>
      <c r="W80" s="593">
        <v>0.8</v>
      </c>
      <c r="X80" s="594">
        <v>0</v>
      </c>
      <c r="Y80" s="593">
        <v>0.75</v>
      </c>
      <c r="Z80" s="594">
        <v>0</v>
      </c>
      <c r="AA80" s="593">
        <v>0.81</v>
      </c>
      <c r="AB80" s="594">
        <v>0</v>
      </c>
      <c r="AC80" s="593">
        <v>0</v>
      </c>
      <c r="AD80" s="594">
        <v>0</v>
      </c>
      <c r="AE80" s="35"/>
      <c r="AF80" s="16"/>
      <c r="AG80" s="95"/>
    </row>
    <row r="81" spans="2:33" ht="11.25" customHeight="1">
      <c r="B81" s="94"/>
      <c r="C81" s="35"/>
      <c r="D81" s="35">
        <v>6</v>
      </c>
      <c r="E81" s="174" t="s">
        <v>104</v>
      </c>
      <c r="F81" s="175"/>
      <c r="G81" s="174" t="s">
        <v>216</v>
      </c>
      <c r="H81" s="175"/>
      <c r="I81" s="175"/>
      <c r="J81" s="176" t="s">
        <v>156</v>
      </c>
      <c r="K81" s="593">
        <v>0</v>
      </c>
      <c r="L81" s="594">
        <v>0</v>
      </c>
      <c r="M81" s="593">
        <v>0</v>
      </c>
      <c r="N81" s="594">
        <v>0</v>
      </c>
      <c r="O81" s="593">
        <v>0</v>
      </c>
      <c r="P81" s="594">
        <v>0</v>
      </c>
      <c r="Q81" s="593">
        <v>0</v>
      </c>
      <c r="R81" s="594">
        <v>0</v>
      </c>
      <c r="S81" s="593">
        <v>0</v>
      </c>
      <c r="T81" s="594">
        <v>0</v>
      </c>
      <c r="U81" s="593">
        <v>0.15</v>
      </c>
      <c r="V81" s="594">
        <v>0</v>
      </c>
      <c r="W81" s="593">
        <v>0.2</v>
      </c>
      <c r="X81" s="594">
        <v>0</v>
      </c>
      <c r="Y81" s="593">
        <v>0.25</v>
      </c>
      <c r="Z81" s="594">
        <v>0</v>
      </c>
      <c r="AA81" s="593">
        <v>0.19</v>
      </c>
      <c r="AB81" s="594">
        <v>0</v>
      </c>
      <c r="AC81" s="593">
        <v>0</v>
      </c>
      <c r="AD81" s="594">
        <v>0</v>
      </c>
      <c r="AE81" s="35"/>
      <c r="AF81" s="16"/>
      <c r="AG81" s="95"/>
    </row>
    <row r="82" spans="2:33" ht="11.25" customHeight="1">
      <c r="B82" s="94"/>
      <c r="C82" s="35"/>
      <c r="D82" s="35">
        <v>7</v>
      </c>
      <c r="E82" s="174" t="s">
        <v>102</v>
      </c>
      <c r="F82" s="175"/>
      <c r="G82" s="174" t="s">
        <v>102</v>
      </c>
      <c r="H82" s="175"/>
      <c r="I82" s="175"/>
      <c r="J82" s="176" t="s">
        <v>102</v>
      </c>
      <c r="K82" s="593" t="s">
        <v>102</v>
      </c>
      <c r="L82" s="594">
        <v>0</v>
      </c>
      <c r="M82" s="593" t="s">
        <v>102</v>
      </c>
      <c r="N82" s="594">
        <v>0</v>
      </c>
      <c r="O82" s="593" t="s">
        <v>102</v>
      </c>
      <c r="P82" s="594">
        <v>0</v>
      </c>
      <c r="Q82" s="593" t="s">
        <v>102</v>
      </c>
      <c r="R82" s="594">
        <v>0</v>
      </c>
      <c r="S82" s="593" t="s">
        <v>102</v>
      </c>
      <c r="T82" s="594">
        <v>0</v>
      </c>
      <c r="U82" s="593" t="s">
        <v>102</v>
      </c>
      <c r="V82" s="594">
        <v>0</v>
      </c>
      <c r="W82" s="593" t="s">
        <v>102</v>
      </c>
      <c r="X82" s="594">
        <v>0</v>
      </c>
      <c r="Y82" s="593" t="s">
        <v>102</v>
      </c>
      <c r="Z82" s="594">
        <v>0</v>
      </c>
      <c r="AA82" s="593" t="s">
        <v>102</v>
      </c>
      <c r="AB82" s="594">
        <v>0</v>
      </c>
      <c r="AC82" s="593" t="s">
        <v>102</v>
      </c>
      <c r="AD82" s="594">
        <v>0</v>
      </c>
      <c r="AE82" s="35"/>
      <c r="AF82" s="16"/>
      <c r="AG82" s="95"/>
    </row>
    <row r="83" spans="2:33" ht="11.25" customHeight="1">
      <c r="B83" s="94"/>
      <c r="C83" s="35"/>
      <c r="D83" s="35">
        <v>8</v>
      </c>
      <c r="E83" s="174" t="s">
        <v>102</v>
      </c>
      <c r="F83" s="175"/>
      <c r="G83" s="174" t="s">
        <v>102</v>
      </c>
      <c r="H83" s="175"/>
      <c r="I83" s="175"/>
      <c r="J83" s="176" t="s">
        <v>102</v>
      </c>
      <c r="K83" s="593" t="s">
        <v>102</v>
      </c>
      <c r="L83" s="594">
        <v>0</v>
      </c>
      <c r="M83" s="593" t="s">
        <v>102</v>
      </c>
      <c r="N83" s="594">
        <v>0</v>
      </c>
      <c r="O83" s="593" t="s">
        <v>102</v>
      </c>
      <c r="P83" s="594">
        <v>0</v>
      </c>
      <c r="Q83" s="593" t="s">
        <v>102</v>
      </c>
      <c r="R83" s="594">
        <v>0</v>
      </c>
      <c r="S83" s="593" t="s">
        <v>102</v>
      </c>
      <c r="T83" s="594">
        <v>0</v>
      </c>
      <c r="U83" s="593" t="s">
        <v>102</v>
      </c>
      <c r="V83" s="594">
        <v>0</v>
      </c>
      <c r="W83" s="593" t="s">
        <v>102</v>
      </c>
      <c r="X83" s="594">
        <v>0</v>
      </c>
      <c r="Y83" s="593" t="s">
        <v>102</v>
      </c>
      <c r="Z83" s="594">
        <v>0</v>
      </c>
      <c r="AA83" s="593" t="s">
        <v>102</v>
      </c>
      <c r="AB83" s="594">
        <v>0</v>
      </c>
      <c r="AC83" s="593" t="s">
        <v>102</v>
      </c>
      <c r="AD83" s="594">
        <v>0</v>
      </c>
      <c r="AE83" s="35"/>
      <c r="AF83" s="16"/>
      <c r="AG83" s="95"/>
    </row>
    <row r="84" spans="2:33" ht="5.25" customHeight="1">
      <c r="B84" s="94"/>
      <c r="C84" s="35"/>
      <c r="D84" s="35">
        <v>9</v>
      </c>
      <c r="E84" s="174" t="s">
        <v>102</v>
      </c>
      <c r="F84" s="175"/>
      <c r="G84" s="174" t="s">
        <v>102</v>
      </c>
      <c r="H84" s="175"/>
      <c r="I84" s="175"/>
      <c r="J84" s="176" t="s">
        <v>102</v>
      </c>
      <c r="K84" s="593" t="s">
        <v>102</v>
      </c>
      <c r="L84" s="594">
        <v>0</v>
      </c>
      <c r="M84" s="593" t="s">
        <v>102</v>
      </c>
      <c r="N84" s="594">
        <v>0</v>
      </c>
      <c r="O84" s="593" t="s">
        <v>102</v>
      </c>
      <c r="P84" s="594">
        <v>0</v>
      </c>
      <c r="Q84" s="593" t="s">
        <v>102</v>
      </c>
      <c r="R84" s="594">
        <v>0</v>
      </c>
      <c r="S84" s="593" t="s">
        <v>102</v>
      </c>
      <c r="T84" s="594">
        <v>0</v>
      </c>
      <c r="U84" s="593" t="s">
        <v>102</v>
      </c>
      <c r="V84" s="594">
        <v>0</v>
      </c>
      <c r="W84" s="593" t="s">
        <v>102</v>
      </c>
      <c r="X84" s="594">
        <v>0</v>
      </c>
      <c r="Y84" s="593" t="s">
        <v>102</v>
      </c>
      <c r="Z84" s="594">
        <v>0</v>
      </c>
      <c r="AA84" s="593" t="s">
        <v>102</v>
      </c>
      <c r="AB84" s="594">
        <v>0</v>
      </c>
      <c r="AC84" s="593" t="s">
        <v>102</v>
      </c>
      <c r="AD84" s="594">
        <v>0</v>
      </c>
      <c r="AE84" s="35"/>
      <c r="AF84" s="16"/>
      <c r="AG84" s="95"/>
    </row>
    <row r="85" spans="2:33" ht="12.75" customHeight="1">
      <c r="B85" s="94"/>
      <c r="C85" s="35"/>
      <c r="D85" s="35">
        <v>10</v>
      </c>
      <c r="E85" s="174" t="s">
        <v>102</v>
      </c>
      <c r="F85" s="175"/>
      <c r="G85" s="174" t="s">
        <v>102</v>
      </c>
      <c r="H85" s="175"/>
      <c r="I85" s="175"/>
      <c r="J85" s="176" t="s">
        <v>102</v>
      </c>
      <c r="K85" s="593" t="s">
        <v>102</v>
      </c>
      <c r="L85" s="594">
        <v>0</v>
      </c>
      <c r="M85" s="593" t="s">
        <v>102</v>
      </c>
      <c r="N85" s="594">
        <v>0</v>
      </c>
      <c r="O85" s="593" t="s">
        <v>102</v>
      </c>
      <c r="P85" s="594">
        <v>0</v>
      </c>
      <c r="Q85" s="593" t="s">
        <v>102</v>
      </c>
      <c r="R85" s="594">
        <v>0</v>
      </c>
      <c r="S85" s="593" t="s">
        <v>102</v>
      </c>
      <c r="T85" s="594">
        <v>0</v>
      </c>
      <c r="U85" s="593" t="s">
        <v>102</v>
      </c>
      <c r="V85" s="594">
        <v>0</v>
      </c>
      <c r="W85" s="593" t="s">
        <v>102</v>
      </c>
      <c r="X85" s="594">
        <v>0</v>
      </c>
      <c r="Y85" s="593" t="s">
        <v>102</v>
      </c>
      <c r="Z85" s="594">
        <v>0</v>
      </c>
      <c r="AA85" s="593" t="s">
        <v>102</v>
      </c>
      <c r="AB85" s="594">
        <v>0</v>
      </c>
      <c r="AC85" s="593" t="s">
        <v>102</v>
      </c>
      <c r="AD85" s="594">
        <v>0</v>
      </c>
      <c r="AE85" s="35"/>
      <c r="AF85" s="16"/>
      <c r="AG85" s="95"/>
    </row>
    <row r="86" spans="2:33" ht="10.5" customHeight="1">
      <c r="B86" s="94"/>
      <c r="C86" s="35"/>
      <c r="D86" s="35">
        <v>11</v>
      </c>
      <c r="E86" s="174" t="s">
        <v>102</v>
      </c>
      <c r="F86" s="175"/>
      <c r="G86" s="174" t="s">
        <v>102</v>
      </c>
      <c r="H86" s="175"/>
      <c r="I86" s="175"/>
      <c r="J86" s="176" t="s">
        <v>102</v>
      </c>
      <c r="K86" s="593" t="s">
        <v>102</v>
      </c>
      <c r="L86" s="594">
        <v>0</v>
      </c>
      <c r="M86" s="593" t="s">
        <v>102</v>
      </c>
      <c r="N86" s="594">
        <v>0</v>
      </c>
      <c r="O86" s="593" t="s">
        <v>102</v>
      </c>
      <c r="P86" s="594">
        <v>0</v>
      </c>
      <c r="Q86" s="593" t="s">
        <v>102</v>
      </c>
      <c r="R86" s="594">
        <v>0</v>
      </c>
      <c r="S86" s="593" t="s">
        <v>102</v>
      </c>
      <c r="T86" s="594">
        <v>0</v>
      </c>
      <c r="U86" s="593" t="s">
        <v>102</v>
      </c>
      <c r="V86" s="594">
        <v>0</v>
      </c>
      <c r="W86" s="593" t="s">
        <v>102</v>
      </c>
      <c r="X86" s="594">
        <v>0</v>
      </c>
      <c r="Y86" s="593" t="s">
        <v>102</v>
      </c>
      <c r="Z86" s="594">
        <v>0</v>
      </c>
      <c r="AA86" s="593" t="s">
        <v>102</v>
      </c>
      <c r="AB86" s="594">
        <v>0</v>
      </c>
      <c r="AC86" s="593" t="s">
        <v>102</v>
      </c>
      <c r="AD86" s="594">
        <v>0</v>
      </c>
      <c r="AE86" s="35"/>
      <c r="AF86" s="16"/>
      <c r="AG86" s="95"/>
    </row>
    <row r="87" spans="2:33" ht="11.25" customHeight="1">
      <c r="B87" s="94"/>
      <c r="C87" s="35"/>
      <c r="D87" s="35">
        <v>12</v>
      </c>
      <c r="E87" s="174" t="s">
        <v>102</v>
      </c>
      <c r="F87" s="175"/>
      <c r="G87" s="174" t="s">
        <v>102</v>
      </c>
      <c r="H87" s="175"/>
      <c r="I87" s="175"/>
      <c r="J87" s="176" t="s">
        <v>102</v>
      </c>
      <c r="K87" s="593" t="s">
        <v>102</v>
      </c>
      <c r="L87" s="594">
        <v>0</v>
      </c>
      <c r="M87" s="593" t="s">
        <v>102</v>
      </c>
      <c r="N87" s="594">
        <v>0</v>
      </c>
      <c r="O87" s="593" t="s">
        <v>102</v>
      </c>
      <c r="P87" s="594">
        <v>0</v>
      </c>
      <c r="Q87" s="593" t="s">
        <v>102</v>
      </c>
      <c r="R87" s="594">
        <v>0</v>
      </c>
      <c r="S87" s="593" t="s">
        <v>102</v>
      </c>
      <c r="T87" s="594">
        <v>0</v>
      </c>
      <c r="U87" s="593" t="s">
        <v>102</v>
      </c>
      <c r="V87" s="594">
        <v>0</v>
      </c>
      <c r="W87" s="593" t="s">
        <v>102</v>
      </c>
      <c r="X87" s="594">
        <v>0</v>
      </c>
      <c r="Y87" s="593" t="s">
        <v>102</v>
      </c>
      <c r="Z87" s="594">
        <v>0</v>
      </c>
      <c r="AA87" s="593" t="s">
        <v>102</v>
      </c>
      <c r="AB87" s="594">
        <v>0</v>
      </c>
      <c r="AC87" s="593" t="s">
        <v>102</v>
      </c>
      <c r="AD87" s="594">
        <v>0</v>
      </c>
      <c r="AE87" s="35"/>
      <c r="AF87" s="16"/>
      <c r="AG87" s="95"/>
    </row>
    <row r="88" spans="2:33" ht="11.25" customHeight="1">
      <c r="B88" s="94"/>
      <c r="C88" s="35"/>
      <c r="D88" s="35">
        <v>13</v>
      </c>
      <c r="E88" s="174" t="s">
        <v>102</v>
      </c>
      <c r="F88" s="175"/>
      <c r="G88" s="174" t="s">
        <v>102</v>
      </c>
      <c r="H88" s="175"/>
      <c r="I88" s="175"/>
      <c r="J88" s="176" t="s">
        <v>102</v>
      </c>
      <c r="K88" s="593" t="s">
        <v>102</v>
      </c>
      <c r="L88" s="594">
        <v>0</v>
      </c>
      <c r="M88" s="593" t="s">
        <v>102</v>
      </c>
      <c r="N88" s="594">
        <v>0</v>
      </c>
      <c r="O88" s="593" t="s">
        <v>102</v>
      </c>
      <c r="P88" s="594">
        <v>0</v>
      </c>
      <c r="Q88" s="593" t="s">
        <v>102</v>
      </c>
      <c r="R88" s="594">
        <v>0</v>
      </c>
      <c r="S88" s="593" t="s">
        <v>102</v>
      </c>
      <c r="T88" s="594">
        <v>0</v>
      </c>
      <c r="U88" s="593" t="s">
        <v>102</v>
      </c>
      <c r="V88" s="594">
        <v>0</v>
      </c>
      <c r="W88" s="593" t="s">
        <v>102</v>
      </c>
      <c r="X88" s="594">
        <v>0</v>
      </c>
      <c r="Y88" s="593" t="s">
        <v>102</v>
      </c>
      <c r="Z88" s="594">
        <v>0</v>
      </c>
      <c r="AA88" s="593" t="s">
        <v>102</v>
      </c>
      <c r="AB88" s="594">
        <v>0</v>
      </c>
      <c r="AC88" s="593" t="s">
        <v>102</v>
      </c>
      <c r="AD88" s="594">
        <v>0</v>
      </c>
      <c r="AE88" s="35"/>
      <c r="AF88" s="16"/>
      <c r="AG88" s="95"/>
    </row>
    <row r="89" spans="2:33" ht="11.25" customHeight="1">
      <c r="B89" s="94"/>
      <c r="C89" s="35"/>
      <c r="D89" s="35">
        <v>14</v>
      </c>
      <c r="E89" s="174" t="s">
        <v>102</v>
      </c>
      <c r="F89" s="175"/>
      <c r="G89" s="174" t="s">
        <v>102</v>
      </c>
      <c r="H89" s="175"/>
      <c r="I89" s="175"/>
      <c r="J89" s="176" t="s">
        <v>102</v>
      </c>
      <c r="K89" s="593" t="s">
        <v>102</v>
      </c>
      <c r="L89" s="594">
        <v>0</v>
      </c>
      <c r="M89" s="593" t="s">
        <v>102</v>
      </c>
      <c r="N89" s="594">
        <v>0</v>
      </c>
      <c r="O89" s="593" t="s">
        <v>102</v>
      </c>
      <c r="P89" s="594">
        <v>0</v>
      </c>
      <c r="Q89" s="593" t="s">
        <v>102</v>
      </c>
      <c r="R89" s="594">
        <v>0</v>
      </c>
      <c r="S89" s="593" t="s">
        <v>102</v>
      </c>
      <c r="T89" s="594">
        <v>0</v>
      </c>
      <c r="U89" s="593" t="s">
        <v>102</v>
      </c>
      <c r="V89" s="594">
        <v>0</v>
      </c>
      <c r="W89" s="593" t="s">
        <v>102</v>
      </c>
      <c r="X89" s="594">
        <v>0</v>
      </c>
      <c r="Y89" s="593" t="s">
        <v>102</v>
      </c>
      <c r="Z89" s="594">
        <v>0</v>
      </c>
      <c r="AA89" s="593" t="s">
        <v>102</v>
      </c>
      <c r="AB89" s="594">
        <v>0</v>
      </c>
      <c r="AC89" s="593" t="s">
        <v>102</v>
      </c>
      <c r="AD89" s="594">
        <v>0</v>
      </c>
      <c r="AE89" s="35"/>
      <c r="AF89" s="16"/>
      <c r="AG89" s="95"/>
    </row>
    <row r="90" spans="2:33" ht="11.25" customHeight="1">
      <c r="B90" s="94"/>
      <c r="C90" s="35"/>
      <c r="D90" s="35">
        <v>15</v>
      </c>
      <c r="E90" s="174" t="s">
        <v>102</v>
      </c>
      <c r="F90" s="175"/>
      <c r="G90" s="174" t="s">
        <v>102</v>
      </c>
      <c r="H90" s="175"/>
      <c r="I90" s="175"/>
      <c r="J90" s="176" t="s">
        <v>102</v>
      </c>
      <c r="K90" s="593" t="s">
        <v>102</v>
      </c>
      <c r="L90" s="594">
        <v>0</v>
      </c>
      <c r="M90" s="593" t="s">
        <v>102</v>
      </c>
      <c r="N90" s="594">
        <v>0</v>
      </c>
      <c r="O90" s="593" t="s">
        <v>102</v>
      </c>
      <c r="P90" s="594">
        <v>0</v>
      </c>
      <c r="Q90" s="593" t="s">
        <v>102</v>
      </c>
      <c r="R90" s="594">
        <v>0</v>
      </c>
      <c r="S90" s="593" t="s">
        <v>102</v>
      </c>
      <c r="T90" s="594">
        <v>0</v>
      </c>
      <c r="U90" s="593" t="s">
        <v>102</v>
      </c>
      <c r="V90" s="594">
        <v>0</v>
      </c>
      <c r="W90" s="593" t="s">
        <v>102</v>
      </c>
      <c r="X90" s="594">
        <v>0</v>
      </c>
      <c r="Y90" s="593" t="s">
        <v>102</v>
      </c>
      <c r="Z90" s="594">
        <v>0</v>
      </c>
      <c r="AA90" s="593" t="s">
        <v>102</v>
      </c>
      <c r="AB90" s="594">
        <v>0</v>
      </c>
      <c r="AC90" s="593" t="s">
        <v>102</v>
      </c>
      <c r="AD90" s="594">
        <v>0</v>
      </c>
      <c r="AE90" s="35"/>
      <c r="AF90" s="16"/>
      <c r="AG90" s="95"/>
    </row>
    <row r="91" spans="2:33" ht="11.25" customHeight="1">
      <c r="B91" s="94"/>
      <c r="C91" s="35"/>
      <c r="D91" s="35">
        <v>16</v>
      </c>
      <c r="E91" s="174" t="s">
        <v>102</v>
      </c>
      <c r="F91" s="175"/>
      <c r="G91" s="174" t="s">
        <v>102</v>
      </c>
      <c r="H91" s="175"/>
      <c r="I91" s="175"/>
      <c r="J91" s="176" t="s">
        <v>102</v>
      </c>
      <c r="K91" s="593" t="s">
        <v>102</v>
      </c>
      <c r="L91" s="594">
        <v>0</v>
      </c>
      <c r="M91" s="593" t="s">
        <v>102</v>
      </c>
      <c r="N91" s="594">
        <v>0</v>
      </c>
      <c r="O91" s="593" t="s">
        <v>102</v>
      </c>
      <c r="P91" s="594">
        <v>0</v>
      </c>
      <c r="Q91" s="593" t="s">
        <v>102</v>
      </c>
      <c r="R91" s="594">
        <v>0</v>
      </c>
      <c r="S91" s="593" t="s">
        <v>102</v>
      </c>
      <c r="T91" s="594">
        <v>0</v>
      </c>
      <c r="U91" s="593" t="s">
        <v>102</v>
      </c>
      <c r="V91" s="594">
        <v>0</v>
      </c>
      <c r="W91" s="593" t="s">
        <v>102</v>
      </c>
      <c r="X91" s="594">
        <v>0</v>
      </c>
      <c r="Y91" s="593" t="s">
        <v>102</v>
      </c>
      <c r="Z91" s="594">
        <v>0</v>
      </c>
      <c r="AA91" s="593" t="s">
        <v>102</v>
      </c>
      <c r="AB91" s="594">
        <v>0</v>
      </c>
      <c r="AC91" s="593" t="s">
        <v>102</v>
      </c>
      <c r="AD91" s="594">
        <v>0</v>
      </c>
      <c r="AE91" s="35"/>
      <c r="AF91" s="16"/>
      <c r="AG91" s="95"/>
    </row>
    <row r="92" spans="2:33" ht="11.25" customHeight="1">
      <c r="B92" s="94"/>
      <c r="C92" s="35"/>
      <c r="D92" s="35">
        <v>17</v>
      </c>
      <c r="E92" s="174" t="s">
        <v>102</v>
      </c>
      <c r="F92" s="175"/>
      <c r="G92" s="174" t="s">
        <v>102</v>
      </c>
      <c r="H92" s="175"/>
      <c r="I92" s="175"/>
      <c r="J92" s="176" t="s">
        <v>102</v>
      </c>
      <c r="K92" s="593" t="s">
        <v>102</v>
      </c>
      <c r="L92" s="594">
        <v>0</v>
      </c>
      <c r="M92" s="593" t="s">
        <v>102</v>
      </c>
      <c r="N92" s="594">
        <v>0</v>
      </c>
      <c r="O92" s="593" t="s">
        <v>102</v>
      </c>
      <c r="P92" s="594">
        <v>0</v>
      </c>
      <c r="Q92" s="593" t="s">
        <v>102</v>
      </c>
      <c r="R92" s="594">
        <v>0</v>
      </c>
      <c r="S92" s="593" t="s">
        <v>102</v>
      </c>
      <c r="T92" s="594">
        <v>0</v>
      </c>
      <c r="U92" s="593" t="s">
        <v>102</v>
      </c>
      <c r="V92" s="594">
        <v>0</v>
      </c>
      <c r="W92" s="593" t="s">
        <v>102</v>
      </c>
      <c r="X92" s="594">
        <v>0</v>
      </c>
      <c r="Y92" s="593" t="s">
        <v>102</v>
      </c>
      <c r="Z92" s="594">
        <v>0</v>
      </c>
      <c r="AA92" s="593" t="s">
        <v>102</v>
      </c>
      <c r="AB92" s="594">
        <v>0</v>
      </c>
      <c r="AC92" s="593" t="s">
        <v>102</v>
      </c>
      <c r="AD92" s="594">
        <v>0</v>
      </c>
      <c r="AE92" s="35"/>
      <c r="AF92" s="16"/>
      <c r="AG92" s="95"/>
    </row>
    <row r="93" spans="2:33" ht="11.25" customHeight="1">
      <c r="B93" s="94"/>
      <c r="C93" s="35"/>
      <c r="D93" s="35">
        <v>18</v>
      </c>
      <c r="E93" s="174" t="s">
        <v>102</v>
      </c>
      <c r="F93" s="175"/>
      <c r="G93" s="174" t="s">
        <v>102</v>
      </c>
      <c r="H93" s="175"/>
      <c r="I93" s="175"/>
      <c r="J93" s="176" t="s">
        <v>102</v>
      </c>
      <c r="K93" s="593" t="s">
        <v>102</v>
      </c>
      <c r="L93" s="594">
        <v>0</v>
      </c>
      <c r="M93" s="593" t="s">
        <v>102</v>
      </c>
      <c r="N93" s="594">
        <v>0</v>
      </c>
      <c r="O93" s="593" t="s">
        <v>102</v>
      </c>
      <c r="P93" s="594">
        <v>0</v>
      </c>
      <c r="Q93" s="593" t="s">
        <v>102</v>
      </c>
      <c r="R93" s="594">
        <v>0</v>
      </c>
      <c r="S93" s="593" t="s">
        <v>102</v>
      </c>
      <c r="T93" s="594">
        <v>0</v>
      </c>
      <c r="U93" s="593" t="s">
        <v>102</v>
      </c>
      <c r="V93" s="594">
        <v>0</v>
      </c>
      <c r="W93" s="593" t="s">
        <v>102</v>
      </c>
      <c r="X93" s="594">
        <v>0</v>
      </c>
      <c r="Y93" s="593" t="s">
        <v>102</v>
      </c>
      <c r="Z93" s="594">
        <v>0</v>
      </c>
      <c r="AA93" s="593" t="s">
        <v>102</v>
      </c>
      <c r="AB93" s="594">
        <v>0</v>
      </c>
      <c r="AC93" s="593" t="s">
        <v>102</v>
      </c>
      <c r="AD93" s="594">
        <v>0</v>
      </c>
      <c r="AE93" s="35"/>
      <c r="AF93" s="16"/>
      <c r="AG93" s="95"/>
    </row>
    <row r="94" spans="2:33" ht="11.25" customHeight="1">
      <c r="B94" s="94"/>
      <c r="C94" s="35"/>
      <c r="D94" s="35">
        <v>19</v>
      </c>
      <c r="E94" s="174" t="s">
        <v>102</v>
      </c>
      <c r="F94" s="175"/>
      <c r="G94" s="174" t="s">
        <v>102</v>
      </c>
      <c r="H94" s="175"/>
      <c r="I94" s="175"/>
      <c r="J94" s="176" t="s">
        <v>102</v>
      </c>
      <c r="K94" s="593" t="s">
        <v>102</v>
      </c>
      <c r="L94" s="594">
        <v>0</v>
      </c>
      <c r="M94" s="593" t="s">
        <v>102</v>
      </c>
      <c r="N94" s="594">
        <v>0</v>
      </c>
      <c r="O94" s="593" t="s">
        <v>102</v>
      </c>
      <c r="P94" s="594">
        <v>0</v>
      </c>
      <c r="Q94" s="593" t="s">
        <v>102</v>
      </c>
      <c r="R94" s="594">
        <v>0</v>
      </c>
      <c r="S94" s="593" t="s">
        <v>102</v>
      </c>
      <c r="T94" s="594">
        <v>0</v>
      </c>
      <c r="U94" s="593" t="s">
        <v>102</v>
      </c>
      <c r="V94" s="594">
        <v>0</v>
      </c>
      <c r="W94" s="593" t="s">
        <v>102</v>
      </c>
      <c r="X94" s="594">
        <v>0</v>
      </c>
      <c r="Y94" s="593" t="s">
        <v>102</v>
      </c>
      <c r="Z94" s="594">
        <v>0</v>
      </c>
      <c r="AA94" s="593" t="s">
        <v>102</v>
      </c>
      <c r="AB94" s="594">
        <v>0</v>
      </c>
      <c r="AC94" s="593" t="s">
        <v>102</v>
      </c>
      <c r="AD94" s="594">
        <v>0</v>
      </c>
      <c r="AE94" s="35"/>
      <c r="AF94" s="16"/>
      <c r="AG94" s="95"/>
    </row>
    <row r="95" spans="2:33" ht="11.25" customHeight="1">
      <c r="B95" s="94"/>
      <c r="C95" s="35"/>
      <c r="D95" s="35">
        <v>20</v>
      </c>
      <c r="E95" s="74" t="s">
        <v>102</v>
      </c>
      <c r="F95" s="75"/>
      <c r="G95" s="74" t="s">
        <v>102</v>
      </c>
      <c r="H95" s="75"/>
      <c r="I95" s="75"/>
      <c r="J95" s="76" t="s">
        <v>102</v>
      </c>
      <c r="K95" s="629" t="s">
        <v>102</v>
      </c>
      <c r="L95" s="630">
        <v>0</v>
      </c>
      <c r="M95" s="629" t="s">
        <v>102</v>
      </c>
      <c r="N95" s="630">
        <v>0</v>
      </c>
      <c r="O95" s="629" t="s">
        <v>102</v>
      </c>
      <c r="P95" s="630">
        <v>0</v>
      </c>
      <c r="Q95" s="629" t="s">
        <v>102</v>
      </c>
      <c r="R95" s="630">
        <v>0</v>
      </c>
      <c r="S95" s="629" t="s">
        <v>102</v>
      </c>
      <c r="T95" s="630">
        <v>0</v>
      </c>
      <c r="U95" s="629" t="s">
        <v>102</v>
      </c>
      <c r="V95" s="630">
        <v>0</v>
      </c>
      <c r="W95" s="629" t="s">
        <v>102</v>
      </c>
      <c r="X95" s="630">
        <v>0</v>
      </c>
      <c r="Y95" s="629" t="s">
        <v>102</v>
      </c>
      <c r="Z95" s="630">
        <v>0</v>
      </c>
      <c r="AA95" s="629" t="s">
        <v>102</v>
      </c>
      <c r="AB95" s="630">
        <v>0</v>
      </c>
      <c r="AC95" s="629" t="s">
        <v>102</v>
      </c>
      <c r="AD95" s="630">
        <v>0</v>
      </c>
      <c r="AE95" s="35"/>
      <c r="AF95" s="16"/>
      <c r="AG95" s="95"/>
    </row>
    <row r="96" spans="2:33" ht="11.25" customHeight="1">
      <c r="B96" s="94"/>
      <c r="C96" s="35"/>
      <c r="D96" s="59"/>
      <c r="E96" s="77" t="s">
        <v>134</v>
      </c>
      <c r="F96" s="77"/>
      <c r="G96" s="77"/>
      <c r="H96" s="77"/>
      <c r="I96" s="77"/>
      <c r="J96" s="77"/>
      <c r="K96" s="631">
        <v>1</v>
      </c>
      <c r="L96" s="632">
        <v>0</v>
      </c>
      <c r="M96" s="631">
        <v>1</v>
      </c>
      <c r="N96" s="632">
        <v>0</v>
      </c>
      <c r="O96" s="631">
        <v>1</v>
      </c>
      <c r="P96" s="632">
        <v>0</v>
      </c>
      <c r="Q96" s="631">
        <v>1</v>
      </c>
      <c r="R96" s="632">
        <v>0</v>
      </c>
      <c r="S96" s="631">
        <v>1</v>
      </c>
      <c r="T96" s="632">
        <v>0</v>
      </c>
      <c r="U96" s="631">
        <v>1</v>
      </c>
      <c r="V96" s="632">
        <v>0</v>
      </c>
      <c r="W96" s="631">
        <v>1</v>
      </c>
      <c r="X96" s="632">
        <v>0</v>
      </c>
      <c r="Y96" s="631">
        <v>1</v>
      </c>
      <c r="Z96" s="632">
        <v>0</v>
      </c>
      <c r="AA96" s="631">
        <v>1</v>
      </c>
      <c r="AB96" s="632">
        <v>0</v>
      </c>
      <c r="AC96" s="631">
        <v>1</v>
      </c>
      <c r="AD96" s="632">
        <v>0</v>
      </c>
      <c r="AE96" s="35"/>
      <c r="AF96" s="16"/>
      <c r="AG96" s="95"/>
    </row>
    <row r="97" spans="2:33" ht="11.25" customHeight="1">
      <c r="B97" s="94"/>
      <c r="C97" s="35"/>
      <c r="D97" s="59"/>
      <c r="E97" s="63"/>
      <c r="F97" s="63" t="s">
        <v>135</v>
      </c>
      <c r="G97" s="63"/>
      <c r="H97" s="63" t="s">
        <v>136</v>
      </c>
      <c r="I97" s="59"/>
      <c r="J97" s="59"/>
      <c r="K97" s="593">
        <v>1</v>
      </c>
      <c r="L97" s="594">
        <v>0</v>
      </c>
      <c r="M97" s="593">
        <v>1</v>
      </c>
      <c r="N97" s="594">
        <v>0</v>
      </c>
      <c r="O97" s="593">
        <v>1</v>
      </c>
      <c r="P97" s="594">
        <v>0</v>
      </c>
      <c r="Q97" s="593">
        <v>1</v>
      </c>
      <c r="R97" s="594">
        <v>0</v>
      </c>
      <c r="S97" s="593">
        <v>1</v>
      </c>
      <c r="T97" s="594">
        <v>0</v>
      </c>
      <c r="U97" s="593">
        <v>0</v>
      </c>
      <c r="V97" s="594">
        <v>0</v>
      </c>
      <c r="W97" s="593">
        <v>0</v>
      </c>
      <c r="X97" s="594">
        <v>0</v>
      </c>
      <c r="Y97" s="593">
        <v>0</v>
      </c>
      <c r="Z97" s="594">
        <v>0</v>
      </c>
      <c r="AA97" s="593">
        <v>0</v>
      </c>
      <c r="AB97" s="594">
        <v>0</v>
      </c>
      <c r="AC97" s="593">
        <v>1</v>
      </c>
      <c r="AD97" s="594">
        <v>0</v>
      </c>
      <c r="AE97" s="35"/>
      <c r="AF97" s="16"/>
      <c r="AG97" s="95"/>
    </row>
    <row r="98" spans="2:33" ht="11.25" customHeight="1">
      <c r="B98" s="94"/>
      <c r="C98" s="35"/>
      <c r="D98" s="59"/>
      <c r="E98" s="78"/>
      <c r="F98" s="78"/>
      <c r="G98" s="78"/>
      <c r="H98" s="78" t="s">
        <v>137</v>
      </c>
      <c r="I98" s="79"/>
      <c r="J98" s="79"/>
      <c r="K98" s="633">
        <v>0</v>
      </c>
      <c r="L98" s="612">
        <v>0</v>
      </c>
      <c r="M98" s="633">
        <v>0</v>
      </c>
      <c r="N98" s="612">
        <v>0</v>
      </c>
      <c r="O98" s="633">
        <v>0</v>
      </c>
      <c r="P98" s="612">
        <v>0</v>
      </c>
      <c r="Q98" s="633">
        <v>0</v>
      </c>
      <c r="R98" s="612">
        <v>0</v>
      </c>
      <c r="S98" s="633">
        <v>0</v>
      </c>
      <c r="T98" s="612">
        <v>0</v>
      </c>
      <c r="U98" s="633">
        <v>1</v>
      </c>
      <c r="V98" s="612">
        <v>0</v>
      </c>
      <c r="W98" s="633">
        <v>1</v>
      </c>
      <c r="X98" s="612">
        <v>0</v>
      </c>
      <c r="Y98" s="633">
        <v>1</v>
      </c>
      <c r="Z98" s="612">
        <v>0</v>
      </c>
      <c r="AA98" s="633">
        <v>1</v>
      </c>
      <c r="AB98" s="612">
        <v>0</v>
      </c>
      <c r="AC98" s="633">
        <v>0</v>
      </c>
      <c r="AD98" s="612">
        <v>0</v>
      </c>
      <c r="AE98" s="35"/>
      <c r="AF98" s="16"/>
      <c r="AG98" s="95"/>
    </row>
    <row r="99" spans="2:33" ht="11.25" customHeight="1">
      <c r="B99" s="94"/>
      <c r="C99" s="35"/>
      <c r="D99" s="59"/>
      <c r="E99" s="80" t="s">
        <v>138</v>
      </c>
      <c r="F99" s="81"/>
      <c r="G99" s="81"/>
      <c r="H99" s="81"/>
      <c r="I99" s="81"/>
      <c r="J99" s="82"/>
      <c r="K99" s="634">
        <v>0</v>
      </c>
      <c r="L99" s="634">
        <v>0</v>
      </c>
      <c r="M99" s="634">
        <v>0</v>
      </c>
      <c r="N99" s="634">
        <v>0</v>
      </c>
      <c r="O99" s="634">
        <v>0</v>
      </c>
      <c r="P99" s="634">
        <v>0</v>
      </c>
      <c r="Q99" s="634">
        <v>0</v>
      </c>
      <c r="R99" s="634">
        <v>0</v>
      </c>
      <c r="S99" s="634">
        <v>0</v>
      </c>
      <c r="T99" s="634">
        <v>0</v>
      </c>
      <c r="U99" s="634">
        <v>0</v>
      </c>
      <c r="V99" s="634">
        <v>0</v>
      </c>
      <c r="W99" s="634">
        <v>0</v>
      </c>
      <c r="X99" s="634">
        <v>0</v>
      </c>
      <c r="Y99" s="634">
        <v>0</v>
      </c>
      <c r="Z99" s="634">
        <v>0</v>
      </c>
      <c r="AA99" s="634">
        <v>0</v>
      </c>
      <c r="AB99" s="634">
        <v>0</v>
      </c>
      <c r="AC99" s="634">
        <v>0</v>
      </c>
      <c r="AD99" s="634">
        <v>0</v>
      </c>
      <c r="AE99" s="35"/>
      <c r="AF99" s="16"/>
      <c r="AG99" s="95"/>
    </row>
    <row r="100" spans="2:33" ht="11.25" customHeight="1">
      <c r="B100" s="94"/>
      <c r="C100" s="35"/>
      <c r="D100" s="59"/>
      <c r="E100" s="35"/>
      <c r="F100" s="35"/>
      <c r="G100" s="35"/>
      <c r="H100" s="35"/>
      <c r="I100" s="35"/>
      <c r="J100" s="35"/>
      <c r="K100" s="16"/>
      <c r="L100" s="16"/>
      <c r="M100" s="16"/>
      <c r="N100" s="16"/>
      <c r="O100" s="16"/>
      <c r="P100" s="16"/>
      <c r="Q100" s="16"/>
      <c r="R100" s="16"/>
      <c r="S100" s="16"/>
      <c r="T100" s="16"/>
      <c r="U100" s="16"/>
      <c r="V100" s="16"/>
      <c r="W100" s="16"/>
      <c r="X100" s="16"/>
      <c r="Y100" s="16"/>
      <c r="Z100" s="16"/>
      <c r="AA100" s="16"/>
      <c r="AB100" s="16"/>
      <c r="AC100" s="16"/>
      <c r="AD100" s="16"/>
      <c r="AE100" s="35"/>
      <c r="AF100" s="16"/>
      <c r="AG100" s="95"/>
    </row>
    <row r="101" spans="2:33" ht="11.25" customHeight="1">
      <c r="B101" s="94"/>
      <c r="C101" s="56" t="s">
        <v>140</v>
      </c>
      <c r="D101" s="59"/>
      <c r="E101" s="35"/>
      <c r="F101" s="35"/>
      <c r="G101" s="35"/>
      <c r="H101" s="35"/>
      <c r="I101" s="35"/>
      <c r="J101" s="35"/>
      <c r="K101" s="16"/>
      <c r="L101" s="16"/>
      <c r="M101" s="16"/>
      <c r="N101" s="16"/>
      <c r="O101" s="16"/>
      <c r="P101" s="16"/>
      <c r="Q101" s="16"/>
      <c r="R101" s="16"/>
      <c r="S101" s="16"/>
      <c r="T101" s="64" t="s">
        <v>141</v>
      </c>
      <c r="U101" s="595" t="s">
        <v>157</v>
      </c>
      <c r="V101" s="596"/>
      <c r="W101" s="596"/>
      <c r="X101" s="597"/>
      <c r="Y101" s="65" t="s">
        <v>142</v>
      </c>
      <c r="Z101" s="16"/>
      <c r="AA101" s="16"/>
      <c r="AB101" s="16"/>
      <c r="AC101" s="16"/>
      <c r="AD101" s="16"/>
      <c r="AE101" s="16"/>
      <c r="AF101" s="16"/>
      <c r="AG101" s="95"/>
    </row>
    <row r="102" spans="2:33" ht="11.25" customHeight="1">
      <c r="B102" s="94"/>
      <c r="C102" s="66"/>
      <c r="D102" s="59"/>
      <c r="E102" s="35"/>
      <c r="F102" s="35"/>
      <c r="G102" s="35"/>
      <c r="H102" s="35"/>
      <c r="I102" s="35"/>
      <c r="J102" s="35"/>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95"/>
    </row>
    <row r="103" spans="2:33" ht="11.25" customHeight="1">
      <c r="B103" s="94"/>
      <c r="C103" s="35"/>
      <c r="D103" s="35"/>
      <c r="E103" s="35"/>
      <c r="F103" s="35"/>
      <c r="G103" s="35"/>
      <c r="H103" s="35"/>
      <c r="I103" s="177" t="s">
        <v>102</v>
      </c>
      <c r="J103" s="178"/>
      <c r="K103" s="178"/>
      <c r="L103" s="178"/>
      <c r="M103" s="178"/>
      <c r="N103" s="178"/>
      <c r="O103" s="178"/>
      <c r="P103" s="178"/>
      <c r="Q103" s="178"/>
      <c r="R103" s="178"/>
      <c r="S103" s="178"/>
      <c r="T103" s="178"/>
      <c r="U103" s="178"/>
      <c r="V103" s="178"/>
      <c r="W103" s="178"/>
      <c r="X103" s="178"/>
      <c r="Y103" s="178"/>
      <c r="Z103" s="178"/>
      <c r="AA103" s="178"/>
      <c r="AB103" s="179"/>
      <c r="AC103" s="16"/>
      <c r="AD103" s="16"/>
      <c r="AE103" s="16"/>
      <c r="AF103" s="16"/>
      <c r="AG103" s="95"/>
    </row>
    <row r="104" spans="2:33" ht="11.25" customHeight="1">
      <c r="B104" s="94"/>
      <c r="C104" s="16"/>
      <c r="D104" s="16"/>
      <c r="E104" s="16"/>
      <c r="F104" s="16"/>
      <c r="G104" s="16"/>
      <c r="H104" s="16"/>
      <c r="I104" s="67"/>
      <c r="J104" s="67"/>
      <c r="K104" s="67"/>
      <c r="L104" s="67"/>
      <c r="M104" s="67"/>
      <c r="N104" s="67"/>
      <c r="O104" s="67"/>
      <c r="P104" s="67"/>
      <c r="Q104" s="67"/>
      <c r="R104" s="67"/>
      <c r="S104" s="67"/>
      <c r="T104" s="67"/>
      <c r="U104" s="67"/>
      <c r="V104" s="67"/>
      <c r="W104" s="67"/>
      <c r="X104" s="67"/>
      <c r="Y104" s="67"/>
      <c r="Z104" s="67"/>
      <c r="AA104" s="67"/>
      <c r="AB104" s="67"/>
      <c r="AC104" s="16"/>
      <c r="AD104" s="16"/>
      <c r="AE104" s="16"/>
      <c r="AF104" s="16"/>
      <c r="AG104" s="95"/>
    </row>
    <row r="105" spans="2:33" ht="11.25" customHeight="1">
      <c r="B105" s="94"/>
      <c r="C105" s="16"/>
      <c r="D105" s="16"/>
      <c r="E105" s="16"/>
      <c r="F105" s="16"/>
      <c r="G105" s="16"/>
      <c r="H105" s="16"/>
      <c r="I105" s="68" t="s">
        <v>143</v>
      </c>
      <c r="J105" s="67"/>
      <c r="K105" s="52"/>
      <c r="L105" s="598" t="s">
        <v>158</v>
      </c>
      <c r="M105" s="599">
        <v>0</v>
      </c>
      <c r="N105" s="68" t="s">
        <v>144</v>
      </c>
      <c r="O105" s="67"/>
      <c r="P105" s="67"/>
      <c r="Q105" s="67"/>
      <c r="R105" s="67"/>
      <c r="S105" s="67"/>
      <c r="T105" s="67"/>
      <c r="U105" s="67"/>
      <c r="V105" s="67"/>
      <c r="W105" s="67"/>
      <c r="X105" s="67"/>
      <c r="Y105" s="67"/>
      <c r="Z105" s="67"/>
      <c r="AA105" s="67"/>
      <c r="AB105" s="67"/>
      <c r="AC105" s="16"/>
      <c r="AD105" s="16"/>
      <c r="AE105" s="16"/>
      <c r="AF105" s="16"/>
      <c r="AG105" s="95"/>
    </row>
    <row r="106" spans="2:33" ht="11.25" customHeight="1">
      <c r="B106" s="94"/>
      <c r="C106" s="35"/>
      <c r="D106" s="35"/>
      <c r="E106" s="35"/>
      <c r="F106" s="35"/>
      <c r="G106" s="35"/>
      <c r="H106" s="35"/>
      <c r="I106" s="68"/>
      <c r="J106" s="68"/>
      <c r="K106" s="68"/>
      <c r="L106" s="69"/>
      <c r="M106" s="69"/>
      <c r="N106" s="69"/>
      <c r="O106" s="69"/>
      <c r="P106" s="69"/>
      <c r="Q106" s="69"/>
      <c r="R106" s="69"/>
      <c r="S106" s="69"/>
      <c r="T106" s="69"/>
      <c r="U106" s="69"/>
      <c r="V106" s="69"/>
      <c r="W106" s="69"/>
      <c r="X106" s="67"/>
      <c r="Y106" s="67"/>
      <c r="Z106" s="67"/>
      <c r="AA106" s="67"/>
      <c r="AB106" s="70"/>
      <c r="AC106" s="635" t="s">
        <v>96</v>
      </c>
      <c r="AD106" s="620"/>
      <c r="AE106" s="600" t="s">
        <v>145</v>
      </c>
      <c r="AF106" s="600"/>
      <c r="AG106" s="95"/>
    </row>
    <row r="107" spans="2:33" ht="11.25" customHeight="1">
      <c r="B107" s="94"/>
      <c r="C107" s="16"/>
      <c r="D107" s="180" t="s">
        <v>146</v>
      </c>
      <c r="E107" s="181"/>
      <c r="F107" s="181"/>
      <c r="G107" s="181"/>
      <c r="H107" s="182"/>
      <c r="I107" s="588">
        <v>10739.320301</v>
      </c>
      <c r="J107" s="592"/>
      <c r="K107" s="588">
        <v>6362.9151549999997</v>
      </c>
      <c r="L107" s="592"/>
      <c r="M107" s="588">
        <v>3681.4881620000001</v>
      </c>
      <c r="N107" s="592"/>
      <c r="O107" s="588">
        <v>912.93133499999999</v>
      </c>
      <c r="P107" s="592"/>
      <c r="Q107" s="588">
        <v>205.77306799999999</v>
      </c>
      <c r="R107" s="592"/>
      <c r="S107" s="588">
        <v>5819.3450549999998</v>
      </c>
      <c r="T107" s="592"/>
      <c r="U107" s="588">
        <v>7412.6623120000004</v>
      </c>
      <c r="V107" s="592"/>
      <c r="W107" s="588">
        <v>4734.7510400000001</v>
      </c>
      <c r="X107" s="592"/>
      <c r="Y107" s="588">
        <v>1021.715493</v>
      </c>
      <c r="Z107" s="592"/>
      <c r="AA107" s="588">
        <v>153.332235</v>
      </c>
      <c r="AB107" s="589"/>
      <c r="AC107" s="590">
        <v>41044.234156000006</v>
      </c>
      <c r="AD107" s="591"/>
      <c r="AE107" s="589">
        <v>191.6998893794636</v>
      </c>
      <c r="AF107" s="592"/>
      <c r="AG107" s="95"/>
    </row>
    <row r="108" spans="2:33" ht="11.25" customHeight="1">
      <c r="B108" s="94"/>
      <c r="C108" s="16"/>
      <c r="D108" s="183" t="s">
        <v>147</v>
      </c>
      <c r="E108" s="83"/>
      <c r="F108" s="83"/>
      <c r="G108" s="83"/>
      <c r="H108" s="184"/>
      <c r="I108" s="601">
        <v>13845.97574</v>
      </c>
      <c r="J108" s="602"/>
      <c r="K108" s="601">
        <v>8037.3608329999997</v>
      </c>
      <c r="L108" s="602"/>
      <c r="M108" s="601">
        <v>4513.2440310000002</v>
      </c>
      <c r="N108" s="602"/>
      <c r="O108" s="601">
        <v>1042.5275590000001</v>
      </c>
      <c r="P108" s="602"/>
      <c r="Q108" s="601">
        <v>217.643058</v>
      </c>
      <c r="R108" s="602"/>
      <c r="S108" s="601">
        <v>7029.5093880000004</v>
      </c>
      <c r="T108" s="602"/>
      <c r="U108" s="601">
        <v>9671.7697680000001</v>
      </c>
      <c r="V108" s="602"/>
      <c r="W108" s="601">
        <v>5767.2735329999996</v>
      </c>
      <c r="X108" s="602"/>
      <c r="Y108" s="601">
        <v>1112.0644110000001</v>
      </c>
      <c r="Z108" s="602"/>
      <c r="AA108" s="601">
        <v>170.935575</v>
      </c>
      <c r="AB108" s="603"/>
      <c r="AC108" s="642">
        <v>51408.303896000005</v>
      </c>
      <c r="AD108" s="643"/>
      <c r="AE108" s="603">
        <v>240.10598255025332</v>
      </c>
      <c r="AF108" s="602"/>
      <c r="AG108" s="95"/>
    </row>
    <row r="109" spans="2:33" ht="11.25" customHeight="1">
      <c r="B109" s="94"/>
      <c r="C109" s="16"/>
      <c r="D109" s="80" t="s">
        <v>104</v>
      </c>
      <c r="E109" s="81"/>
      <c r="F109" s="81"/>
      <c r="G109" s="81"/>
      <c r="H109" s="84">
        <v>1</v>
      </c>
      <c r="I109" s="604">
        <v>17830.730936513177</v>
      </c>
      <c r="J109" s="605"/>
      <c r="K109" s="604">
        <v>9619.3892801971888</v>
      </c>
      <c r="L109" s="605"/>
      <c r="M109" s="604">
        <v>5758.7842927262864</v>
      </c>
      <c r="N109" s="605"/>
      <c r="O109" s="604">
        <v>1289.9642005855223</v>
      </c>
      <c r="P109" s="605"/>
      <c r="Q109" s="604">
        <v>232.10532982522082</v>
      </c>
      <c r="R109" s="605"/>
      <c r="S109" s="604">
        <v>8803.3613193732799</v>
      </c>
      <c r="T109" s="605"/>
      <c r="U109" s="604">
        <v>11697.955457916896</v>
      </c>
      <c r="V109" s="605"/>
      <c r="W109" s="604">
        <v>7190.6400380461228</v>
      </c>
      <c r="X109" s="605"/>
      <c r="Y109" s="604">
        <v>1395.724740192933</v>
      </c>
      <c r="Z109" s="605"/>
      <c r="AA109" s="604">
        <v>171.34440462336349</v>
      </c>
      <c r="AB109" s="606"/>
      <c r="AC109" s="640">
        <v>63989.999999999993</v>
      </c>
      <c r="AD109" s="641"/>
      <c r="AE109" s="606">
        <v>298.86965060106144</v>
      </c>
      <c r="AF109" s="605"/>
      <c r="AG109" s="95"/>
    </row>
    <row r="110" spans="2:33" ht="11.25" customHeight="1">
      <c r="B110" s="94"/>
      <c r="C110" s="16"/>
      <c r="D110" s="180" t="s">
        <v>97</v>
      </c>
      <c r="E110" s="181"/>
      <c r="F110" s="181"/>
      <c r="G110" s="181"/>
      <c r="H110" s="185">
        <v>1</v>
      </c>
      <c r="I110" s="588">
        <v>0</v>
      </c>
      <c r="J110" s="592"/>
      <c r="K110" s="588">
        <v>0</v>
      </c>
      <c r="L110" s="592"/>
      <c r="M110" s="588">
        <v>0</v>
      </c>
      <c r="N110" s="592"/>
      <c r="O110" s="588">
        <v>0</v>
      </c>
      <c r="P110" s="592"/>
      <c r="Q110" s="588">
        <v>0</v>
      </c>
      <c r="R110" s="592"/>
      <c r="S110" s="588">
        <v>0</v>
      </c>
      <c r="T110" s="592"/>
      <c r="U110" s="588">
        <v>0</v>
      </c>
      <c r="V110" s="592"/>
      <c r="W110" s="588">
        <v>0</v>
      </c>
      <c r="X110" s="592"/>
      <c r="Y110" s="588">
        <v>0</v>
      </c>
      <c r="Z110" s="592"/>
      <c r="AA110" s="588">
        <v>0</v>
      </c>
      <c r="AB110" s="589"/>
      <c r="AC110" s="590">
        <v>0</v>
      </c>
      <c r="AD110" s="591"/>
      <c r="AE110" s="589">
        <v>0</v>
      </c>
      <c r="AF110" s="592"/>
      <c r="AG110" s="95"/>
    </row>
    <row r="111" spans="2:33" ht="24.75" customHeight="1">
      <c r="B111" s="94"/>
      <c r="C111" s="16"/>
      <c r="D111" s="180" t="s">
        <v>98</v>
      </c>
      <c r="E111" s="181"/>
      <c r="F111" s="181"/>
      <c r="G111" s="181"/>
      <c r="H111" s="185">
        <v>1</v>
      </c>
      <c r="I111" s="588">
        <v>0</v>
      </c>
      <c r="J111" s="592"/>
      <c r="K111" s="588">
        <v>0</v>
      </c>
      <c r="L111" s="592"/>
      <c r="M111" s="588">
        <v>0</v>
      </c>
      <c r="N111" s="592"/>
      <c r="O111" s="588">
        <v>0</v>
      </c>
      <c r="P111" s="592"/>
      <c r="Q111" s="588">
        <v>0</v>
      </c>
      <c r="R111" s="592"/>
      <c r="S111" s="588">
        <v>0</v>
      </c>
      <c r="T111" s="592"/>
      <c r="U111" s="588">
        <v>0</v>
      </c>
      <c r="V111" s="592"/>
      <c r="W111" s="588">
        <v>0</v>
      </c>
      <c r="X111" s="592"/>
      <c r="Y111" s="588">
        <v>0</v>
      </c>
      <c r="Z111" s="592"/>
      <c r="AA111" s="588">
        <v>0</v>
      </c>
      <c r="AB111" s="589"/>
      <c r="AC111" s="590">
        <v>0</v>
      </c>
      <c r="AD111" s="591"/>
      <c r="AE111" s="589">
        <v>0</v>
      </c>
      <c r="AF111" s="592"/>
      <c r="AG111" s="95"/>
    </row>
    <row r="112" spans="2:33" ht="12.75" customHeight="1">
      <c r="B112" s="94"/>
      <c r="C112" s="16"/>
      <c r="D112" s="180" t="s">
        <v>99</v>
      </c>
      <c r="E112" s="181"/>
      <c r="F112" s="181"/>
      <c r="G112" s="181"/>
      <c r="H112" s="185">
        <v>1</v>
      </c>
      <c r="I112" s="588">
        <v>0</v>
      </c>
      <c r="J112" s="592"/>
      <c r="K112" s="588">
        <v>0</v>
      </c>
      <c r="L112" s="592"/>
      <c r="M112" s="588">
        <v>0</v>
      </c>
      <c r="N112" s="592"/>
      <c r="O112" s="588">
        <v>0</v>
      </c>
      <c r="P112" s="592"/>
      <c r="Q112" s="588">
        <v>0</v>
      </c>
      <c r="R112" s="592"/>
      <c r="S112" s="588">
        <v>0</v>
      </c>
      <c r="T112" s="592"/>
      <c r="U112" s="588">
        <v>0</v>
      </c>
      <c r="V112" s="592"/>
      <c r="W112" s="588">
        <v>0</v>
      </c>
      <c r="X112" s="592"/>
      <c r="Y112" s="588">
        <v>0</v>
      </c>
      <c r="Z112" s="592"/>
      <c r="AA112" s="588">
        <v>0</v>
      </c>
      <c r="AB112" s="589"/>
      <c r="AC112" s="590">
        <v>0</v>
      </c>
      <c r="AD112" s="591"/>
      <c r="AE112" s="589">
        <v>0</v>
      </c>
      <c r="AF112" s="592"/>
      <c r="AG112" s="95"/>
    </row>
    <row r="113" spans="2:33" ht="10" customHeight="1">
      <c r="B113" s="94"/>
      <c r="C113" s="16"/>
      <c r="D113" s="180" t="s">
        <v>103</v>
      </c>
      <c r="E113" s="181"/>
      <c r="F113" s="181"/>
      <c r="G113" s="181"/>
      <c r="H113" s="185"/>
      <c r="I113" s="588">
        <v>0</v>
      </c>
      <c r="J113" s="592"/>
      <c r="K113" s="588">
        <v>519.36362099999997</v>
      </c>
      <c r="L113" s="592"/>
      <c r="M113" s="588">
        <v>0</v>
      </c>
      <c r="N113" s="592"/>
      <c r="O113" s="588">
        <v>0</v>
      </c>
      <c r="P113" s="592"/>
      <c r="Q113" s="588">
        <v>0</v>
      </c>
      <c r="R113" s="592"/>
      <c r="S113" s="588">
        <v>0</v>
      </c>
      <c r="T113" s="592"/>
      <c r="U113" s="588">
        <v>605.43136300000003</v>
      </c>
      <c r="V113" s="592"/>
      <c r="W113" s="588">
        <v>0</v>
      </c>
      <c r="X113" s="592"/>
      <c r="Y113" s="588">
        <v>0</v>
      </c>
      <c r="Z113" s="592"/>
      <c r="AA113" s="588">
        <v>0</v>
      </c>
      <c r="AB113" s="589"/>
      <c r="AC113" s="590">
        <v>1124.7949840000001</v>
      </c>
      <c r="AD113" s="591"/>
      <c r="AE113" s="589">
        <v>5.2534315340819902</v>
      </c>
      <c r="AF113" s="592"/>
      <c r="AG113" s="95"/>
    </row>
    <row r="114" spans="2:33" ht="12.75" customHeight="1">
      <c r="B114" s="94"/>
      <c r="C114" s="16"/>
      <c r="D114" s="180" t="s">
        <v>105</v>
      </c>
      <c r="E114" s="181"/>
      <c r="F114" s="181"/>
      <c r="G114" s="181"/>
      <c r="H114" s="185"/>
      <c r="I114" s="588">
        <v>183.45367300000001</v>
      </c>
      <c r="J114" s="592"/>
      <c r="K114" s="588">
        <v>113.004285</v>
      </c>
      <c r="L114" s="592"/>
      <c r="M114" s="588">
        <v>107.889459</v>
      </c>
      <c r="N114" s="592"/>
      <c r="O114" s="588">
        <v>45.758775999999997</v>
      </c>
      <c r="P114" s="592"/>
      <c r="Q114" s="588">
        <v>20.358004999999999</v>
      </c>
      <c r="R114" s="592"/>
      <c r="S114" s="588">
        <v>98.487902000000005</v>
      </c>
      <c r="T114" s="592"/>
      <c r="U114" s="588">
        <v>122.416799</v>
      </c>
      <c r="V114" s="592"/>
      <c r="W114" s="588">
        <v>160.10936899999999</v>
      </c>
      <c r="X114" s="592"/>
      <c r="Y114" s="588">
        <v>42.291365999999996</v>
      </c>
      <c r="Z114" s="592"/>
      <c r="AA114" s="588">
        <v>20.789034999999998</v>
      </c>
      <c r="AB114" s="589"/>
      <c r="AC114" s="590">
        <v>914.55866900000001</v>
      </c>
      <c r="AD114" s="591"/>
      <c r="AE114" s="589">
        <v>4.271508514739832</v>
      </c>
      <c r="AF114" s="592"/>
      <c r="AG114" s="95"/>
    </row>
    <row r="115" spans="2:33" ht="11" customHeight="1">
      <c r="B115" s="94"/>
      <c r="C115" s="16"/>
      <c r="D115" s="186" t="s">
        <v>148</v>
      </c>
      <c r="E115" s="181"/>
      <c r="F115" s="181"/>
      <c r="G115" s="181"/>
      <c r="H115" s="185"/>
      <c r="I115" s="588">
        <v>0</v>
      </c>
      <c r="J115" s="592"/>
      <c r="K115" s="588">
        <v>0</v>
      </c>
      <c r="L115" s="592"/>
      <c r="M115" s="588">
        <v>0</v>
      </c>
      <c r="N115" s="592"/>
      <c r="O115" s="588">
        <v>0</v>
      </c>
      <c r="P115" s="592"/>
      <c r="Q115" s="588">
        <v>0</v>
      </c>
      <c r="R115" s="592"/>
      <c r="S115" s="588">
        <v>0</v>
      </c>
      <c r="T115" s="592"/>
      <c r="U115" s="588">
        <v>0</v>
      </c>
      <c r="V115" s="592"/>
      <c r="W115" s="588">
        <v>0</v>
      </c>
      <c r="X115" s="592"/>
      <c r="Y115" s="588">
        <v>0</v>
      </c>
      <c r="Z115" s="592"/>
      <c r="AA115" s="588">
        <v>0</v>
      </c>
      <c r="AB115" s="589"/>
      <c r="AC115" s="590">
        <v>0</v>
      </c>
      <c r="AD115" s="591"/>
      <c r="AE115" s="589">
        <v>0</v>
      </c>
      <c r="AF115" s="592"/>
      <c r="AG115" s="95"/>
    </row>
    <row r="116" spans="2:33" ht="12.75" customHeight="1">
      <c r="B116" s="94"/>
      <c r="C116" s="16"/>
      <c r="D116" s="187" t="s">
        <v>149</v>
      </c>
      <c r="E116" s="188"/>
      <c r="F116" s="188"/>
      <c r="G116" s="188"/>
      <c r="H116" s="189"/>
      <c r="I116" s="580">
        <v>18014.184609513177</v>
      </c>
      <c r="J116" s="584"/>
      <c r="K116" s="580">
        <v>10251.75718619719</v>
      </c>
      <c r="L116" s="584"/>
      <c r="M116" s="580">
        <v>5866.6737517262864</v>
      </c>
      <c r="N116" s="584"/>
      <c r="O116" s="580">
        <v>1335.7229765855222</v>
      </c>
      <c r="P116" s="584"/>
      <c r="Q116" s="580">
        <v>252.46333482522081</v>
      </c>
      <c r="R116" s="584"/>
      <c r="S116" s="580">
        <v>8901.8492213732807</v>
      </c>
      <c r="T116" s="584"/>
      <c r="U116" s="580">
        <v>12425.803619916896</v>
      </c>
      <c r="V116" s="584"/>
      <c r="W116" s="580">
        <v>7350.7494070461225</v>
      </c>
      <c r="X116" s="584"/>
      <c r="Y116" s="580">
        <v>1438.016106192933</v>
      </c>
      <c r="Z116" s="584"/>
      <c r="AA116" s="580">
        <v>192.13343962336347</v>
      </c>
      <c r="AB116" s="581"/>
      <c r="AC116" s="582">
        <v>66029.353652999998</v>
      </c>
      <c r="AD116" s="583"/>
      <c r="AE116" s="581">
        <v>308.3945906498833</v>
      </c>
      <c r="AF116" s="584"/>
      <c r="AG116" s="95"/>
    </row>
    <row r="117" spans="2:33" ht="12.75" customHeight="1">
      <c r="B117" s="94"/>
      <c r="C117" s="16"/>
      <c r="D117" s="86" t="s">
        <v>145</v>
      </c>
      <c r="E117" s="85"/>
      <c r="F117" s="85"/>
      <c r="G117" s="85"/>
      <c r="H117" s="190"/>
      <c r="I117" s="585">
        <v>554.86801473447406</v>
      </c>
      <c r="J117" s="586"/>
      <c r="K117" s="585">
        <v>518.99096220516196</v>
      </c>
      <c r="L117" s="586"/>
      <c r="M117" s="585">
        <v>327.14612019908043</v>
      </c>
      <c r="N117" s="586"/>
      <c r="O117" s="585">
        <v>170.03484102334366</v>
      </c>
      <c r="P117" s="586"/>
      <c r="Q117" s="585">
        <v>90.581764633042425</v>
      </c>
      <c r="R117" s="586"/>
      <c r="S117" s="585">
        <v>306.20341481318616</v>
      </c>
      <c r="T117" s="586"/>
      <c r="U117" s="585">
        <v>254.61596825772051</v>
      </c>
      <c r="V117" s="586"/>
      <c r="W117" s="585">
        <v>182.52948772514077</v>
      </c>
      <c r="X117" s="586"/>
      <c r="Y117" s="585">
        <v>123.51368501639742</v>
      </c>
      <c r="Z117" s="586"/>
      <c r="AA117" s="585">
        <v>54.518344208629443</v>
      </c>
      <c r="AB117" s="587"/>
      <c r="AC117" s="636"/>
      <c r="AD117" s="637"/>
      <c r="AE117" s="638"/>
      <c r="AF117" s="639"/>
      <c r="AG117" s="95"/>
    </row>
    <row r="118" spans="2:33" ht="15" customHeight="1">
      <c r="B118" s="94"/>
      <c r="C118" s="16"/>
      <c r="D118" s="80" t="s">
        <v>150</v>
      </c>
      <c r="E118" s="81"/>
      <c r="F118" s="81"/>
      <c r="G118" s="81"/>
      <c r="H118" s="82"/>
      <c r="I118" s="604">
        <v>0</v>
      </c>
      <c r="J118" s="605"/>
      <c r="K118" s="604">
        <v>0</v>
      </c>
      <c r="L118" s="605"/>
      <c r="M118" s="604">
        <v>0</v>
      </c>
      <c r="N118" s="605"/>
      <c r="O118" s="604">
        <v>0</v>
      </c>
      <c r="P118" s="605"/>
      <c r="Q118" s="604">
        <v>0</v>
      </c>
      <c r="R118" s="605"/>
      <c r="S118" s="604">
        <v>0</v>
      </c>
      <c r="T118" s="605"/>
      <c r="U118" s="604">
        <v>0</v>
      </c>
      <c r="V118" s="605"/>
      <c r="W118" s="604">
        <v>0</v>
      </c>
      <c r="X118" s="605"/>
      <c r="Y118" s="604">
        <v>0</v>
      </c>
      <c r="Z118" s="605"/>
      <c r="AA118" s="604">
        <v>0</v>
      </c>
      <c r="AB118" s="606"/>
      <c r="AC118" s="640">
        <v>0</v>
      </c>
      <c r="AD118" s="641"/>
      <c r="AE118" s="606">
        <v>0</v>
      </c>
      <c r="AF118" s="605"/>
      <c r="AG118" s="95"/>
    </row>
    <row r="119" spans="2:33" ht="15" customHeight="1">
      <c r="B119" s="96"/>
      <c r="C119" s="71"/>
      <c r="D119" s="71"/>
      <c r="E119" s="71"/>
      <c r="F119" s="71"/>
      <c r="G119" s="71"/>
      <c r="H119" s="71"/>
      <c r="I119" s="72"/>
      <c r="J119" s="72"/>
      <c r="K119" s="72"/>
      <c r="L119" s="72"/>
      <c r="M119" s="72"/>
      <c r="N119" s="72"/>
      <c r="O119" s="72"/>
      <c r="P119" s="72"/>
      <c r="Q119" s="72"/>
      <c r="R119" s="72"/>
      <c r="S119" s="72"/>
      <c r="T119" s="72"/>
      <c r="U119" s="72"/>
      <c r="V119" s="72"/>
      <c r="W119" s="72"/>
      <c r="X119" s="72"/>
      <c r="Y119" s="72"/>
      <c r="Z119" s="72"/>
      <c r="AA119" s="72"/>
      <c r="AB119" s="72"/>
      <c r="AC119" s="71"/>
      <c r="AD119" s="71"/>
      <c r="AE119" s="71"/>
      <c r="AF119" s="71"/>
      <c r="AG119" s="97"/>
    </row>
    <row r="120" spans="2:33" ht="15" customHeight="1">
      <c r="B120" s="577" t="s">
        <v>151</v>
      </c>
      <c r="C120" s="578"/>
      <c r="D120" s="579">
        <v>42390</v>
      </c>
      <c r="E120" s="579"/>
      <c r="F120" s="579"/>
      <c r="G120" s="98"/>
      <c r="H120" s="98"/>
      <c r="I120" s="98"/>
      <c r="J120" s="98"/>
      <c r="K120" s="98"/>
      <c r="L120" s="98"/>
      <c r="M120" s="98"/>
      <c r="N120" s="99"/>
      <c r="O120" s="98"/>
      <c r="P120" s="98"/>
      <c r="Q120" s="98"/>
      <c r="R120" s="98"/>
      <c r="S120" s="100"/>
      <c r="T120" s="100"/>
      <c r="U120" s="98"/>
      <c r="V120" s="98"/>
      <c r="W120" s="98"/>
      <c r="X120" s="98"/>
      <c r="Y120" s="98"/>
      <c r="Z120" s="100"/>
      <c r="AA120" s="98"/>
      <c r="AB120" s="98"/>
      <c r="AC120" s="100"/>
      <c r="AD120" s="100"/>
      <c r="AE120" s="98"/>
      <c r="AF120" s="101"/>
      <c r="AG120" s="102"/>
    </row>
    <row r="121" spans="2:33" ht="15" customHeight="1">
      <c r="B121" s="53"/>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row>
    <row r="122" spans="2:33" ht="15" customHeight="1"/>
    <row r="123" spans="2:33" ht="15" customHeight="1"/>
    <row r="124" spans="2:33" ht="15" customHeight="1"/>
    <row r="125" spans="2:33" ht="15" customHeight="1"/>
    <row r="126" spans="2:33" ht="15" customHeight="1"/>
    <row r="127" spans="2:33" ht="15" customHeight="1"/>
    <row r="128" spans="2:33" ht="15" customHeight="1"/>
    <row r="129" ht="15" customHeight="1"/>
    <row r="130" ht="7.5" customHeight="1"/>
    <row r="131" ht="12" customHeight="1"/>
    <row r="132" ht="2.25" customHeight="1"/>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U83:V83"/>
    <mergeCell ref="W83:X83"/>
    <mergeCell ref="Y83:Z83"/>
    <mergeCell ref="AA83:AB83"/>
    <mergeCell ref="AC83:AD83"/>
    <mergeCell ref="Y82:Z82"/>
    <mergeCell ref="AA82:AB82"/>
    <mergeCell ref="AC82:AD82"/>
    <mergeCell ref="U81:V81"/>
    <mergeCell ref="W81:X81"/>
    <mergeCell ref="Y51:Z51"/>
    <mergeCell ref="AA51:AB51"/>
    <mergeCell ref="AC51:AD51"/>
    <mergeCell ref="K56:L56"/>
    <mergeCell ref="M56:N56"/>
    <mergeCell ref="O56:P56"/>
    <mergeCell ref="Q56:R56"/>
    <mergeCell ref="S56:T56"/>
    <mergeCell ref="U56:V56"/>
    <mergeCell ref="W56:X56"/>
    <mergeCell ref="Y56:Z56"/>
    <mergeCell ref="AA56:AB56"/>
    <mergeCell ref="AC56:AD56"/>
    <mergeCell ref="K52:L52"/>
    <mergeCell ref="M52:N52"/>
    <mergeCell ref="O52:P52"/>
    <mergeCell ref="Q52:R52"/>
    <mergeCell ref="S52:T52"/>
    <mergeCell ref="U52:V52"/>
    <mergeCell ref="W52:X52"/>
    <mergeCell ref="Y52:Z52"/>
    <mergeCell ref="AA52:AB52"/>
    <mergeCell ref="AC52:AD52"/>
    <mergeCell ref="K53:L53"/>
    <mergeCell ref="Y50:Z50"/>
    <mergeCell ref="AA50:AB50"/>
    <mergeCell ref="AC50:AD50"/>
    <mergeCell ref="U49:V49"/>
    <mergeCell ref="W49:X49"/>
    <mergeCell ref="Y49:Z49"/>
    <mergeCell ref="AA49:AB49"/>
    <mergeCell ref="AC49:AD49"/>
    <mergeCell ref="K50:L50"/>
    <mergeCell ref="M50:N50"/>
    <mergeCell ref="O50:P50"/>
    <mergeCell ref="Q50:R50"/>
    <mergeCell ref="S50:T50"/>
    <mergeCell ref="K49:L49"/>
    <mergeCell ref="M49:N49"/>
    <mergeCell ref="O49:P49"/>
    <mergeCell ref="Q49:R49"/>
    <mergeCell ref="S49:T49"/>
    <mergeCell ref="AC39:AD39"/>
    <mergeCell ref="U45:V45"/>
    <mergeCell ref="W45:X45"/>
    <mergeCell ref="Y45:Z45"/>
    <mergeCell ref="AA45:AB45"/>
    <mergeCell ref="AC45:AD45"/>
    <mergeCell ref="K45:L45"/>
    <mergeCell ref="M45:N45"/>
    <mergeCell ref="O45:P45"/>
    <mergeCell ref="Q45:R45"/>
    <mergeCell ref="Q39:R39"/>
    <mergeCell ref="S39:T39"/>
    <mergeCell ref="S45:T45"/>
    <mergeCell ref="W38:X38"/>
    <mergeCell ref="Y38:Z38"/>
    <mergeCell ref="AA38:AB38"/>
    <mergeCell ref="K38:L38"/>
    <mergeCell ref="M38:N38"/>
    <mergeCell ref="O38:P38"/>
    <mergeCell ref="Q38:R38"/>
    <mergeCell ref="U39:V39"/>
    <mergeCell ref="W39:X39"/>
    <mergeCell ref="Y39:Z39"/>
    <mergeCell ref="AA39:AB39"/>
    <mergeCell ref="O31:P31"/>
    <mergeCell ref="Q31:R31"/>
    <mergeCell ref="S31:T31"/>
    <mergeCell ref="K25:L25"/>
    <mergeCell ref="M25:N25"/>
    <mergeCell ref="O25:P25"/>
    <mergeCell ref="Q25:R25"/>
    <mergeCell ref="S25:T25"/>
    <mergeCell ref="U38:V38"/>
    <mergeCell ref="O37:P37"/>
    <mergeCell ref="Q37:R37"/>
    <mergeCell ref="K33:L33"/>
    <mergeCell ref="M33:N33"/>
    <mergeCell ref="O33:P33"/>
    <mergeCell ref="Q33:R33"/>
    <mergeCell ref="S33:T33"/>
    <mergeCell ref="U33:V33"/>
    <mergeCell ref="AE118:AF118"/>
    <mergeCell ref="S118:T118"/>
    <mergeCell ref="U118:V118"/>
    <mergeCell ref="W118:X118"/>
    <mergeCell ref="Y118:Z118"/>
    <mergeCell ref="AA118:AB118"/>
    <mergeCell ref="AC118:AD118"/>
    <mergeCell ref="I118:J118"/>
    <mergeCell ref="K118:L118"/>
    <mergeCell ref="M118:N118"/>
    <mergeCell ref="O118:P118"/>
    <mergeCell ref="Q118:R118"/>
    <mergeCell ref="U109:V109"/>
    <mergeCell ref="W109:X109"/>
    <mergeCell ref="Y109:Z109"/>
    <mergeCell ref="AA109:AB109"/>
    <mergeCell ref="U110:V110"/>
    <mergeCell ref="W110:X110"/>
    <mergeCell ref="Y110:Z110"/>
    <mergeCell ref="AA110:AB110"/>
    <mergeCell ref="K109:L109"/>
    <mergeCell ref="M109:N109"/>
    <mergeCell ref="O109:P109"/>
    <mergeCell ref="Q109:R109"/>
    <mergeCell ref="S109:T109"/>
    <mergeCell ref="K110:L110"/>
    <mergeCell ref="M110:N110"/>
    <mergeCell ref="O110:P110"/>
    <mergeCell ref="Q110:R110"/>
    <mergeCell ref="S110:T110"/>
    <mergeCell ref="S108:T108"/>
    <mergeCell ref="AC106:AD106"/>
    <mergeCell ref="K107:L107"/>
    <mergeCell ref="M107:N107"/>
    <mergeCell ref="O107:P107"/>
    <mergeCell ref="Q107:R107"/>
    <mergeCell ref="S107:T107"/>
    <mergeCell ref="AC117:AD117"/>
    <mergeCell ref="AE117:AF117"/>
    <mergeCell ref="AC109:AD109"/>
    <mergeCell ref="U108:V108"/>
    <mergeCell ref="W108:X108"/>
    <mergeCell ref="Y108:Z108"/>
    <mergeCell ref="AA108:AB108"/>
    <mergeCell ref="AC108:AD108"/>
    <mergeCell ref="U107:V107"/>
    <mergeCell ref="W107:X107"/>
    <mergeCell ref="Y107:Z107"/>
    <mergeCell ref="AA107:AB107"/>
    <mergeCell ref="AC107:AD107"/>
    <mergeCell ref="K108:L108"/>
    <mergeCell ref="M108:N108"/>
    <mergeCell ref="O108:P108"/>
    <mergeCell ref="Q108:R108"/>
    <mergeCell ref="AC98:AD98"/>
    <mergeCell ref="K99:L99"/>
    <mergeCell ref="M99:N99"/>
    <mergeCell ref="O99:P99"/>
    <mergeCell ref="Q99:R99"/>
    <mergeCell ref="S99:T99"/>
    <mergeCell ref="U99:V99"/>
    <mergeCell ref="W99:X99"/>
    <mergeCell ref="Y99:Z99"/>
    <mergeCell ref="AA99:AB99"/>
    <mergeCell ref="AC99:AD99"/>
    <mergeCell ref="K98:L98"/>
    <mergeCell ref="M98:N98"/>
    <mergeCell ref="O98:P98"/>
    <mergeCell ref="Q98:R98"/>
    <mergeCell ref="S98:T98"/>
    <mergeCell ref="U98:V98"/>
    <mergeCell ref="W98:X98"/>
    <mergeCell ref="Y98:Z98"/>
    <mergeCell ref="AA98:AB98"/>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U88:V88"/>
    <mergeCell ref="W88:X88"/>
    <mergeCell ref="Y88:Z88"/>
    <mergeCell ref="AA88:AB88"/>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AA80:AB80"/>
    <mergeCell ref="AC80:AD80"/>
    <mergeCell ref="K81:L81"/>
    <mergeCell ref="M81:N81"/>
    <mergeCell ref="O81:P81"/>
    <mergeCell ref="Q81:R81"/>
    <mergeCell ref="S81:T81"/>
    <mergeCell ref="U87:V87"/>
    <mergeCell ref="W87:X87"/>
    <mergeCell ref="Y87:Z87"/>
    <mergeCell ref="AA87:AB87"/>
    <mergeCell ref="AC87:AD87"/>
    <mergeCell ref="K83:L83"/>
    <mergeCell ref="M83:N83"/>
    <mergeCell ref="O83:P83"/>
    <mergeCell ref="Q83:R83"/>
    <mergeCell ref="S83:T83"/>
    <mergeCell ref="U82:V82"/>
    <mergeCell ref="W82:X82"/>
    <mergeCell ref="AA81:AB81"/>
    <mergeCell ref="AC81:AD81"/>
    <mergeCell ref="K82:L82"/>
    <mergeCell ref="M82:N82"/>
    <mergeCell ref="O82:P82"/>
    <mergeCell ref="K80:L80"/>
    <mergeCell ref="M80:N80"/>
    <mergeCell ref="O80:P80"/>
    <mergeCell ref="Q80:R80"/>
    <mergeCell ref="S80:T80"/>
    <mergeCell ref="S82:T82"/>
    <mergeCell ref="U80:V80"/>
    <mergeCell ref="W80:X80"/>
    <mergeCell ref="Y80:Z80"/>
    <mergeCell ref="Y81:Z81"/>
    <mergeCell ref="Q82:R82"/>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AC76:AD76"/>
    <mergeCell ref="K77:L77"/>
    <mergeCell ref="M77:N77"/>
    <mergeCell ref="O77:P77"/>
    <mergeCell ref="Q77:R77"/>
    <mergeCell ref="S77:T77"/>
    <mergeCell ref="U77:V77"/>
    <mergeCell ref="W77:X77"/>
    <mergeCell ref="Y77:Z77"/>
    <mergeCell ref="AA77:AB77"/>
    <mergeCell ref="AC77:AD77"/>
    <mergeCell ref="K76:L76"/>
    <mergeCell ref="M76:N76"/>
    <mergeCell ref="O76:P76"/>
    <mergeCell ref="Q76:R76"/>
    <mergeCell ref="S76:T76"/>
    <mergeCell ref="U76:V76"/>
    <mergeCell ref="W76:X76"/>
    <mergeCell ref="Y76:Z76"/>
    <mergeCell ref="AA76:AB76"/>
    <mergeCell ref="AC72:AD72"/>
    <mergeCell ref="K72:L72"/>
    <mergeCell ref="M72:N72"/>
    <mergeCell ref="O72:P72"/>
    <mergeCell ref="Q72:R72"/>
    <mergeCell ref="S72:T72"/>
    <mergeCell ref="U72:V72"/>
    <mergeCell ref="W72:X72"/>
    <mergeCell ref="Y72:Z72"/>
    <mergeCell ref="AA72:AB72"/>
    <mergeCell ref="AC70:AD70"/>
    <mergeCell ref="K71:L71"/>
    <mergeCell ref="M71:N71"/>
    <mergeCell ref="O71:P71"/>
    <mergeCell ref="Q71:R71"/>
    <mergeCell ref="S71:T71"/>
    <mergeCell ref="U71:V71"/>
    <mergeCell ref="W71:X71"/>
    <mergeCell ref="Y71:Z71"/>
    <mergeCell ref="AA71:AB71"/>
    <mergeCell ref="AC71:AD71"/>
    <mergeCell ref="K70:L70"/>
    <mergeCell ref="M70:N70"/>
    <mergeCell ref="O70:P70"/>
    <mergeCell ref="Q70:R70"/>
    <mergeCell ref="S70:T70"/>
    <mergeCell ref="U70:V70"/>
    <mergeCell ref="W70:X70"/>
    <mergeCell ref="Y70:Z70"/>
    <mergeCell ref="AA70:AB70"/>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Y60:Z60"/>
    <mergeCell ref="AA60:AB60"/>
    <mergeCell ref="AC60:AD60"/>
    <mergeCell ref="K61:L61"/>
    <mergeCell ref="M61:N61"/>
    <mergeCell ref="O61:P61"/>
    <mergeCell ref="Q61:R61"/>
    <mergeCell ref="S61:T61"/>
    <mergeCell ref="K60:L60"/>
    <mergeCell ref="M60:N60"/>
    <mergeCell ref="O60:P60"/>
    <mergeCell ref="Q60:R60"/>
    <mergeCell ref="S60:T60"/>
    <mergeCell ref="U61:V61"/>
    <mergeCell ref="W61:X61"/>
    <mergeCell ref="Y61:Z61"/>
    <mergeCell ref="AA61:AB61"/>
    <mergeCell ref="AC61:AD61"/>
    <mergeCell ref="U60:V60"/>
    <mergeCell ref="W60:X60"/>
    <mergeCell ref="K51:L51"/>
    <mergeCell ref="M51:N51"/>
    <mergeCell ref="O51:P51"/>
    <mergeCell ref="Q51:R51"/>
    <mergeCell ref="S51:T51"/>
    <mergeCell ref="U50:V50"/>
    <mergeCell ref="W50:X50"/>
    <mergeCell ref="U51:V51"/>
    <mergeCell ref="W51:X51"/>
    <mergeCell ref="AC28:AD28"/>
    <mergeCell ref="K28:L28"/>
    <mergeCell ref="M28:N28"/>
    <mergeCell ref="O28:P28"/>
    <mergeCell ref="Q28:R28"/>
    <mergeCell ref="S28:T28"/>
    <mergeCell ref="S38:T38"/>
    <mergeCell ref="U31:V31"/>
    <mergeCell ref="W31:X31"/>
    <mergeCell ref="Y31:Z31"/>
    <mergeCell ref="AA31:AB31"/>
    <mergeCell ref="AC31:AD31"/>
    <mergeCell ref="AC38:AD38"/>
    <mergeCell ref="U37:V37"/>
    <mergeCell ref="W37:X37"/>
    <mergeCell ref="Y37:Z37"/>
    <mergeCell ref="AA37:AB37"/>
    <mergeCell ref="AC37:AD37"/>
    <mergeCell ref="AC33:AD33"/>
    <mergeCell ref="AC34:AD34"/>
    <mergeCell ref="K37:L37"/>
    <mergeCell ref="M37:N37"/>
    <mergeCell ref="K31:L31"/>
    <mergeCell ref="M31:N31"/>
    <mergeCell ref="AE6:AF6"/>
    <mergeCell ref="J7:AF7"/>
    <mergeCell ref="J9:AF9"/>
    <mergeCell ref="K11:L11"/>
    <mergeCell ref="M11:N11"/>
    <mergeCell ref="O11:P11"/>
    <mergeCell ref="Q11:R11"/>
    <mergeCell ref="S11:T11"/>
    <mergeCell ref="U11:V11"/>
    <mergeCell ref="W11:X11"/>
    <mergeCell ref="Y11:Z11"/>
    <mergeCell ref="AA11:AB11"/>
    <mergeCell ref="AC11:AD11"/>
    <mergeCell ref="AC12:AD12"/>
    <mergeCell ref="K13:L13"/>
    <mergeCell ref="M13:N13"/>
    <mergeCell ref="O13:P13"/>
    <mergeCell ref="Q13:R13"/>
    <mergeCell ref="S13:T13"/>
    <mergeCell ref="U13:V13"/>
    <mergeCell ref="W13:X13"/>
    <mergeCell ref="Y13:Z13"/>
    <mergeCell ref="AA13:AB13"/>
    <mergeCell ref="AC13:AD13"/>
    <mergeCell ref="K12:L12"/>
    <mergeCell ref="M12:N12"/>
    <mergeCell ref="O12:P12"/>
    <mergeCell ref="Q12:R12"/>
    <mergeCell ref="S12:T12"/>
    <mergeCell ref="U12:V12"/>
    <mergeCell ref="W12:X12"/>
    <mergeCell ref="Y12:Z12"/>
    <mergeCell ref="AA12:AB12"/>
    <mergeCell ref="AC14:AD14"/>
    <mergeCell ref="I16:J16"/>
    <mergeCell ref="I17:J17"/>
    <mergeCell ref="K17:L17"/>
    <mergeCell ref="M17:N17"/>
    <mergeCell ref="O17:P17"/>
    <mergeCell ref="Q17:R17"/>
    <mergeCell ref="S17:T17"/>
    <mergeCell ref="U17:V17"/>
    <mergeCell ref="W17:X17"/>
    <mergeCell ref="Y17:Z17"/>
    <mergeCell ref="AA17:AB17"/>
    <mergeCell ref="AC17:AD17"/>
    <mergeCell ref="K14:L14"/>
    <mergeCell ref="M14:N14"/>
    <mergeCell ref="O14:P14"/>
    <mergeCell ref="Q14:R14"/>
    <mergeCell ref="S14:T14"/>
    <mergeCell ref="U14:V14"/>
    <mergeCell ref="W14:X14"/>
    <mergeCell ref="Y14:Z14"/>
    <mergeCell ref="AA14:AB14"/>
    <mergeCell ref="AA18:AB18"/>
    <mergeCell ref="AC18:AD18"/>
    <mergeCell ref="I19:J19"/>
    <mergeCell ref="K19:L19"/>
    <mergeCell ref="M19:N19"/>
    <mergeCell ref="O19:P19"/>
    <mergeCell ref="Q19:R19"/>
    <mergeCell ref="S19:T19"/>
    <mergeCell ref="U19:V19"/>
    <mergeCell ref="W19:X19"/>
    <mergeCell ref="Y19:Z19"/>
    <mergeCell ref="AA19:AB19"/>
    <mergeCell ref="AC19:AD19"/>
    <mergeCell ref="I18:J18"/>
    <mergeCell ref="K18:L18"/>
    <mergeCell ref="M18:N18"/>
    <mergeCell ref="O18:P18"/>
    <mergeCell ref="Q18:R18"/>
    <mergeCell ref="S18:T18"/>
    <mergeCell ref="U18:V18"/>
    <mergeCell ref="W18:X18"/>
    <mergeCell ref="Y18:Z18"/>
    <mergeCell ref="I20:J20"/>
    <mergeCell ref="K20:L20"/>
    <mergeCell ref="M20:N20"/>
    <mergeCell ref="O20:P20"/>
    <mergeCell ref="Q20:R20"/>
    <mergeCell ref="S20:T20"/>
    <mergeCell ref="U20:V20"/>
    <mergeCell ref="W20:X20"/>
    <mergeCell ref="Y20:Z20"/>
    <mergeCell ref="AA20:AB20"/>
    <mergeCell ref="AC20:AD20"/>
    <mergeCell ref="K26:L26"/>
    <mergeCell ref="M26:N26"/>
    <mergeCell ref="O26:P26"/>
    <mergeCell ref="Q26:R26"/>
    <mergeCell ref="S26:T26"/>
    <mergeCell ref="U26:V26"/>
    <mergeCell ref="W26:X26"/>
    <mergeCell ref="Y26:Z26"/>
    <mergeCell ref="AA26:AB26"/>
    <mergeCell ref="AC26:AD26"/>
    <mergeCell ref="W25:X25"/>
    <mergeCell ref="Y25:Z25"/>
    <mergeCell ref="AA25:AB25"/>
    <mergeCell ref="AC25:AD25"/>
    <mergeCell ref="U25:V25"/>
    <mergeCell ref="AA27:AB27"/>
    <mergeCell ref="AC27:AD27"/>
    <mergeCell ref="K32:L32"/>
    <mergeCell ref="M32:N32"/>
    <mergeCell ref="O32:P32"/>
    <mergeCell ref="Q32:R32"/>
    <mergeCell ref="S32:T32"/>
    <mergeCell ref="U32:V32"/>
    <mergeCell ref="W32:X32"/>
    <mergeCell ref="Y32:Z32"/>
    <mergeCell ref="AA32:AB32"/>
    <mergeCell ref="AC32:AD32"/>
    <mergeCell ref="K27:L27"/>
    <mergeCell ref="M27:N27"/>
    <mergeCell ref="O27:P27"/>
    <mergeCell ref="Q27:R27"/>
    <mergeCell ref="S27:T27"/>
    <mergeCell ref="U27:V27"/>
    <mergeCell ref="W27:X27"/>
    <mergeCell ref="Y27:Z27"/>
    <mergeCell ref="U28:V28"/>
    <mergeCell ref="W28:X28"/>
    <mergeCell ref="Y28:Z28"/>
    <mergeCell ref="AA28:AB28"/>
    <mergeCell ref="W33:X33"/>
    <mergeCell ref="Y33:Z33"/>
    <mergeCell ref="AA33:AB33"/>
    <mergeCell ref="K34:L34"/>
    <mergeCell ref="M34:N34"/>
    <mergeCell ref="O34:P34"/>
    <mergeCell ref="Q34:R34"/>
    <mergeCell ref="S34:T34"/>
    <mergeCell ref="U34:V34"/>
    <mergeCell ref="W34:X34"/>
    <mergeCell ref="Y34:Z34"/>
    <mergeCell ref="AA34:AB34"/>
    <mergeCell ref="AC35:AD35"/>
    <mergeCell ref="K40:L40"/>
    <mergeCell ref="M40:N40"/>
    <mergeCell ref="O40:P40"/>
    <mergeCell ref="Q40:R40"/>
    <mergeCell ref="S40:T40"/>
    <mergeCell ref="U40:V40"/>
    <mergeCell ref="W40:X40"/>
    <mergeCell ref="Y40:Z40"/>
    <mergeCell ref="AA40:AB40"/>
    <mergeCell ref="AC40:AD40"/>
    <mergeCell ref="K35:L35"/>
    <mergeCell ref="M35:N35"/>
    <mergeCell ref="O35:P35"/>
    <mergeCell ref="Q35:R35"/>
    <mergeCell ref="S35:T35"/>
    <mergeCell ref="U35:V35"/>
    <mergeCell ref="W35:X35"/>
    <mergeCell ref="Y35:Z35"/>
    <mergeCell ref="AA35:AB35"/>
    <mergeCell ref="S37:T37"/>
    <mergeCell ref="K39:L39"/>
    <mergeCell ref="M39:N39"/>
    <mergeCell ref="O39:P39"/>
    <mergeCell ref="Q53:R53"/>
    <mergeCell ref="S53:T53"/>
    <mergeCell ref="U53:V53"/>
    <mergeCell ref="W53:X53"/>
    <mergeCell ref="Y53:Z53"/>
    <mergeCell ref="AA53:AB53"/>
    <mergeCell ref="AC53:AD53"/>
    <mergeCell ref="K54:L54"/>
    <mergeCell ref="M54:N54"/>
    <mergeCell ref="O54:P54"/>
    <mergeCell ref="Q54:R54"/>
    <mergeCell ref="S54:T54"/>
    <mergeCell ref="U54:V54"/>
    <mergeCell ref="W54:X54"/>
    <mergeCell ref="Y54:Z54"/>
    <mergeCell ref="AA54:AB54"/>
    <mergeCell ref="AC54:AD54"/>
    <mergeCell ref="M53:N53"/>
    <mergeCell ref="O53:P53"/>
    <mergeCell ref="AC55:AD55"/>
    <mergeCell ref="K57:L57"/>
    <mergeCell ref="M57:N57"/>
    <mergeCell ref="O57:P57"/>
    <mergeCell ref="Q57:R57"/>
    <mergeCell ref="S57:T57"/>
    <mergeCell ref="U57:V57"/>
    <mergeCell ref="W57:X57"/>
    <mergeCell ref="Y57:Z57"/>
    <mergeCell ref="AA57:AB57"/>
    <mergeCell ref="AC57:AD57"/>
    <mergeCell ref="K55:L55"/>
    <mergeCell ref="M55:N55"/>
    <mergeCell ref="O55:P55"/>
    <mergeCell ref="Q55:R55"/>
    <mergeCell ref="S55:T55"/>
    <mergeCell ref="U55:V55"/>
    <mergeCell ref="W55:X55"/>
    <mergeCell ref="Y55:Z55"/>
    <mergeCell ref="AA55:AB55"/>
    <mergeCell ref="AC58:AD58"/>
    <mergeCell ref="K59:L59"/>
    <mergeCell ref="M59:N59"/>
    <mergeCell ref="O59:P59"/>
    <mergeCell ref="Q59:R59"/>
    <mergeCell ref="S59:T59"/>
    <mergeCell ref="U59:V59"/>
    <mergeCell ref="W59:X59"/>
    <mergeCell ref="Y59:Z59"/>
    <mergeCell ref="AA59:AB59"/>
    <mergeCell ref="AC59:AD59"/>
    <mergeCell ref="K58:L58"/>
    <mergeCell ref="M58:N58"/>
    <mergeCell ref="O58:P58"/>
    <mergeCell ref="Q58:R58"/>
    <mergeCell ref="S58:T58"/>
    <mergeCell ref="U58:V58"/>
    <mergeCell ref="W58:X58"/>
    <mergeCell ref="Y58:Z58"/>
    <mergeCell ref="AA58:AB58"/>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86:AD86"/>
    <mergeCell ref="U101:X101"/>
    <mergeCell ref="L105:M105"/>
    <mergeCell ref="AE106:AF106"/>
    <mergeCell ref="I107:J107"/>
    <mergeCell ref="AE107:AF107"/>
    <mergeCell ref="I108:J108"/>
    <mergeCell ref="AE108:AF108"/>
    <mergeCell ref="I109:J109"/>
    <mergeCell ref="AE109:AF109"/>
    <mergeCell ref="K86:L86"/>
    <mergeCell ref="M86:N86"/>
    <mergeCell ref="O86:P86"/>
    <mergeCell ref="Q86:R86"/>
    <mergeCell ref="S86:T86"/>
    <mergeCell ref="U86:V86"/>
    <mergeCell ref="W86:X86"/>
    <mergeCell ref="Y86:Z86"/>
    <mergeCell ref="AA86:AB86"/>
    <mergeCell ref="K87:L87"/>
    <mergeCell ref="M87:N87"/>
    <mergeCell ref="O87:P87"/>
    <mergeCell ref="Q87:R87"/>
    <mergeCell ref="S87:T87"/>
    <mergeCell ref="I110:J110"/>
    <mergeCell ref="AE110:AF110"/>
    <mergeCell ref="I111:J111"/>
    <mergeCell ref="K111:L111"/>
    <mergeCell ref="M111:N111"/>
    <mergeCell ref="O111:P111"/>
    <mergeCell ref="Q111:R111"/>
    <mergeCell ref="S111:T111"/>
    <mergeCell ref="U111:V111"/>
    <mergeCell ref="W111:X111"/>
    <mergeCell ref="Y111:Z111"/>
    <mergeCell ref="AA111:AB111"/>
    <mergeCell ref="AC111:AD111"/>
    <mergeCell ref="AE111:AF111"/>
    <mergeCell ref="AC110:AD110"/>
    <mergeCell ref="AA112:AB112"/>
    <mergeCell ref="AC112:AD112"/>
    <mergeCell ref="AE112:AF112"/>
    <mergeCell ref="I113:J113"/>
    <mergeCell ref="K113:L113"/>
    <mergeCell ref="M113:N113"/>
    <mergeCell ref="O113:P113"/>
    <mergeCell ref="Q113:R113"/>
    <mergeCell ref="S113:T113"/>
    <mergeCell ref="U113:V113"/>
    <mergeCell ref="W113:X113"/>
    <mergeCell ref="Y113:Z113"/>
    <mergeCell ref="AA113:AB113"/>
    <mergeCell ref="AC113:AD113"/>
    <mergeCell ref="AE113:AF113"/>
    <mergeCell ref="I112:J112"/>
    <mergeCell ref="K112:L112"/>
    <mergeCell ref="M112:N112"/>
    <mergeCell ref="O112:P112"/>
    <mergeCell ref="Q112:R112"/>
    <mergeCell ref="S112:T112"/>
    <mergeCell ref="U112:V112"/>
    <mergeCell ref="W112:X112"/>
    <mergeCell ref="Y112:Z112"/>
    <mergeCell ref="AA114:AB114"/>
    <mergeCell ref="AC114:AD114"/>
    <mergeCell ref="AE114:AF114"/>
    <mergeCell ref="I115:J115"/>
    <mergeCell ref="K115:L115"/>
    <mergeCell ref="M115:N115"/>
    <mergeCell ref="O115:P115"/>
    <mergeCell ref="Q115:R115"/>
    <mergeCell ref="S115:T115"/>
    <mergeCell ref="U115:V115"/>
    <mergeCell ref="W115:X115"/>
    <mergeCell ref="Y115:Z115"/>
    <mergeCell ref="AA115:AB115"/>
    <mergeCell ref="AC115:AD115"/>
    <mergeCell ref="AE115:AF115"/>
    <mergeCell ref="I114:J114"/>
    <mergeCell ref="K114:L114"/>
    <mergeCell ref="M114:N114"/>
    <mergeCell ref="O114:P114"/>
    <mergeCell ref="Q114:R114"/>
    <mergeCell ref="S114:T114"/>
    <mergeCell ref="U114:V114"/>
    <mergeCell ref="W114:X114"/>
    <mergeCell ref="Y114:Z114"/>
    <mergeCell ref="B120:C120"/>
    <mergeCell ref="D120:F120"/>
    <mergeCell ref="AA116:AB116"/>
    <mergeCell ref="AC116:AD116"/>
    <mergeCell ref="AE116:AF116"/>
    <mergeCell ref="I117:J117"/>
    <mergeCell ref="K117:L117"/>
    <mergeCell ref="M117:N117"/>
    <mergeCell ref="O117:P117"/>
    <mergeCell ref="Q117:R117"/>
    <mergeCell ref="S117:T117"/>
    <mergeCell ref="U117:V117"/>
    <mergeCell ref="W117:X117"/>
    <mergeCell ref="Y117:Z117"/>
    <mergeCell ref="AA117:AB117"/>
    <mergeCell ref="I116:J116"/>
    <mergeCell ref="K116:L116"/>
    <mergeCell ref="M116:N116"/>
    <mergeCell ref="O116:P116"/>
    <mergeCell ref="Q116:R116"/>
    <mergeCell ref="S116:T116"/>
    <mergeCell ref="U116:V116"/>
    <mergeCell ref="W116:X116"/>
    <mergeCell ref="Y116:Z116"/>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rowBreaks count="2" manualBreakCount="2">
    <brk id="52" max="16383" man="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topLeftCell="B1" zoomScale="110" zoomScaleNormal="110" workbookViewId="0">
      <selection activeCell="S2" sqref="S2"/>
    </sheetView>
  </sheetViews>
  <sheetFormatPr defaultColWidth="9.33203125" defaultRowHeight="10.5"/>
  <cols>
    <col min="1" max="2" width="2.77734375" style="120" customWidth="1"/>
    <col min="3" max="3" width="3.44140625" style="120" customWidth="1"/>
    <col min="4" max="4" width="3.44140625" style="121" customWidth="1"/>
    <col min="5" max="5" width="3.44140625" style="120" customWidth="1"/>
    <col min="6" max="7" width="9.33203125" style="120"/>
    <col min="8" max="8" width="11.77734375" style="120" bestFit="1" customWidth="1"/>
    <col min="9" max="16" width="9.33203125" style="120"/>
    <col min="17" max="17" width="10.44140625" style="120" bestFit="1" customWidth="1"/>
    <col min="18" max="18" width="2.77734375" style="120" customWidth="1"/>
    <col min="19" max="16384" width="9.33203125" style="120"/>
  </cols>
  <sheetData>
    <row r="1" spans="2:20">
      <c r="E1" s="122"/>
      <c r="F1" s="123"/>
      <c r="G1" s="123"/>
      <c r="H1" s="123"/>
      <c r="I1" s="123"/>
      <c r="J1" s="123"/>
      <c r="K1" s="123"/>
      <c r="L1" s="123"/>
      <c r="M1" s="123"/>
      <c r="N1" s="123"/>
      <c r="O1" s="123"/>
      <c r="P1" s="123"/>
      <c r="Q1" s="123"/>
    </row>
    <row r="2" spans="2:20">
      <c r="B2" s="124"/>
      <c r="C2" s="124"/>
      <c r="D2" s="125"/>
      <c r="E2" s="124"/>
      <c r="F2" s="124"/>
      <c r="G2" s="124"/>
      <c r="H2" s="124"/>
      <c r="I2" s="124"/>
      <c r="J2" s="124"/>
      <c r="K2" s="124"/>
      <c r="L2" s="124"/>
      <c r="M2" s="124"/>
      <c r="N2" s="124"/>
      <c r="O2" s="124"/>
      <c r="P2" s="124"/>
      <c r="Q2" s="124"/>
      <c r="R2" s="124"/>
    </row>
    <row r="3" spans="2:20" ht="18.75" customHeight="1">
      <c r="B3" s="124"/>
      <c r="C3" s="126" t="s">
        <v>85</v>
      </c>
      <c r="D3" s="126"/>
      <c r="E3" s="126"/>
      <c r="F3" s="126"/>
      <c r="G3" s="126"/>
      <c r="H3" s="126"/>
      <c r="I3" s="126"/>
      <c r="J3" s="126"/>
      <c r="K3" s="126"/>
      <c r="L3" s="126"/>
      <c r="M3" s="126"/>
      <c r="N3" s="126"/>
      <c r="O3" s="126"/>
      <c r="P3" s="126"/>
      <c r="Q3" s="126"/>
      <c r="R3" s="124"/>
    </row>
    <row r="4" spans="2:20">
      <c r="B4" s="124"/>
      <c r="C4" s="124"/>
      <c r="D4" s="125"/>
      <c r="E4" s="124"/>
      <c r="F4" s="124"/>
      <c r="G4" s="124"/>
      <c r="H4" s="124"/>
      <c r="I4" s="124"/>
      <c r="J4" s="124"/>
      <c r="K4" s="124"/>
      <c r="L4" s="124"/>
      <c r="M4" s="124"/>
      <c r="N4" s="124"/>
      <c r="O4" s="124"/>
      <c r="P4" s="165" t="s">
        <v>50</v>
      </c>
      <c r="Q4" s="127">
        <v>42397</v>
      </c>
      <c r="R4" s="128"/>
    </row>
    <row r="5" spans="2:20">
      <c r="B5" s="124"/>
      <c r="C5" s="124"/>
      <c r="D5" s="125"/>
      <c r="E5" s="124"/>
      <c r="F5" s="124"/>
      <c r="G5" s="124"/>
      <c r="H5" s="124"/>
      <c r="I5" s="124"/>
      <c r="J5" s="124"/>
      <c r="K5" s="124"/>
      <c r="L5" s="124"/>
      <c r="M5" s="124"/>
      <c r="N5" s="124"/>
      <c r="O5" s="124"/>
      <c r="P5" s="124"/>
      <c r="Q5" s="124"/>
      <c r="R5" s="124"/>
    </row>
    <row r="6" spans="2:20">
      <c r="B6" s="124"/>
      <c r="C6" s="124"/>
      <c r="D6" s="129" t="s">
        <v>48</v>
      </c>
      <c r="E6" s="130"/>
      <c r="F6" s="130"/>
      <c r="G6" s="130"/>
      <c r="H6" s="130"/>
      <c r="I6" s="130"/>
      <c r="J6" s="130"/>
      <c r="K6" s="130"/>
      <c r="L6" s="130"/>
      <c r="M6" s="130"/>
      <c r="N6" s="131"/>
      <c r="O6" s="131"/>
      <c r="P6" s="131"/>
      <c r="Q6" s="131"/>
      <c r="R6" s="124"/>
    </row>
    <row r="7" spans="2:20">
      <c r="B7" s="124"/>
      <c r="C7" s="124"/>
      <c r="D7" s="129"/>
      <c r="E7" s="130"/>
      <c r="F7" s="130"/>
      <c r="G7" s="130"/>
      <c r="H7" s="130"/>
      <c r="I7" s="130"/>
      <c r="J7" s="130"/>
      <c r="K7" s="130"/>
      <c r="L7" s="130"/>
      <c r="M7" s="130"/>
      <c r="N7" s="131"/>
      <c r="O7" s="131"/>
      <c r="P7" s="131"/>
      <c r="Q7" s="131"/>
      <c r="R7" s="124"/>
    </row>
    <row r="8" spans="2:20" ht="41.25" customHeight="1">
      <c r="B8" s="124"/>
      <c r="C8" s="124"/>
      <c r="D8" s="132"/>
      <c r="E8" s="532" t="s">
        <v>202</v>
      </c>
      <c r="F8" s="532"/>
      <c r="G8" s="532"/>
      <c r="H8" s="532"/>
      <c r="I8" s="532"/>
      <c r="J8" s="532"/>
      <c r="K8" s="532"/>
      <c r="L8" s="532"/>
      <c r="M8" s="532"/>
      <c r="N8" s="532"/>
      <c r="O8" s="532"/>
      <c r="P8" s="532"/>
      <c r="Q8" s="532"/>
      <c r="R8" s="133"/>
    </row>
    <row r="9" spans="2:20">
      <c r="B9" s="124"/>
      <c r="C9" s="124"/>
      <c r="D9" s="132"/>
      <c r="E9" s="532" t="s">
        <v>201</v>
      </c>
      <c r="F9" s="532"/>
      <c r="G9" s="532"/>
      <c r="H9" s="532"/>
      <c r="I9" s="532"/>
      <c r="J9" s="532"/>
      <c r="K9" s="532"/>
      <c r="L9" s="532"/>
      <c r="M9" s="532"/>
      <c r="N9" s="532"/>
      <c r="O9" s="532"/>
      <c r="P9" s="532"/>
      <c r="Q9" s="532"/>
      <c r="R9" s="133"/>
    </row>
    <row r="10" spans="2:20">
      <c r="B10" s="124"/>
      <c r="C10" s="124"/>
      <c r="D10" s="129"/>
      <c r="E10" s="134"/>
      <c r="F10" s="134"/>
      <c r="G10" s="134"/>
      <c r="H10" s="134"/>
      <c r="I10" s="134"/>
      <c r="J10" s="134"/>
      <c r="K10" s="134"/>
      <c r="L10" s="134"/>
      <c r="M10" s="134"/>
      <c r="N10" s="134"/>
      <c r="O10" s="134"/>
      <c r="P10" s="134"/>
      <c r="Q10" s="134"/>
      <c r="R10" s="133"/>
    </row>
    <row r="11" spans="2:20">
      <c r="B11" s="124"/>
      <c r="C11" s="124"/>
      <c r="D11" s="132"/>
      <c r="E11" s="131"/>
      <c r="F11" s="131"/>
      <c r="G11" s="131"/>
      <c r="H11" s="131"/>
      <c r="I11" s="131"/>
      <c r="J11" s="131"/>
      <c r="K11" s="131"/>
      <c r="L11" s="131"/>
      <c r="M11" s="131"/>
      <c r="N11" s="131"/>
      <c r="O11" s="131"/>
      <c r="P11" s="131"/>
      <c r="Q11" s="131"/>
      <c r="R11" s="124"/>
    </row>
    <row r="12" spans="2:20">
      <c r="B12" s="124"/>
      <c r="C12" s="124"/>
      <c r="D12" s="129" t="s">
        <v>208</v>
      </c>
      <c r="E12" s="130"/>
      <c r="F12" s="130"/>
      <c r="G12" s="130"/>
      <c r="H12" s="130"/>
      <c r="I12" s="130"/>
      <c r="J12" s="130"/>
      <c r="K12" s="130"/>
      <c r="L12" s="130"/>
      <c r="M12" s="130"/>
      <c r="N12" s="131"/>
      <c r="O12" s="131"/>
      <c r="P12" s="131"/>
      <c r="Q12" s="131"/>
      <c r="R12" s="124"/>
    </row>
    <row r="13" spans="2:20">
      <c r="B13" s="124"/>
      <c r="C13" s="124"/>
      <c r="D13" s="132"/>
      <c r="E13" s="131"/>
      <c r="F13" s="131"/>
      <c r="G13" s="131"/>
      <c r="H13" s="131"/>
      <c r="I13" s="131"/>
      <c r="J13" s="131"/>
      <c r="K13" s="131"/>
      <c r="L13" s="131"/>
      <c r="M13" s="131"/>
      <c r="N13" s="131"/>
      <c r="O13" s="131"/>
      <c r="P13" s="131"/>
      <c r="Q13" s="131"/>
      <c r="R13" s="124"/>
    </row>
    <row r="14" spans="2:20" ht="16.5" customHeight="1">
      <c r="B14" s="124"/>
      <c r="C14" s="124"/>
      <c r="D14" s="132"/>
      <c r="E14" s="131" t="s">
        <v>49</v>
      </c>
      <c r="F14" s="528" t="s">
        <v>191</v>
      </c>
      <c r="G14" s="528"/>
      <c r="H14" s="528"/>
      <c r="I14" s="528"/>
      <c r="J14" s="528"/>
      <c r="K14" s="528"/>
      <c r="L14" s="528"/>
      <c r="M14" s="528"/>
      <c r="N14" s="528"/>
      <c r="O14" s="528"/>
      <c r="P14" s="528"/>
      <c r="Q14" s="528"/>
      <c r="R14" s="135"/>
    </row>
    <row r="15" spans="2:20" ht="29.25" customHeight="1">
      <c r="B15" s="124"/>
      <c r="C15" s="124"/>
      <c r="D15" s="132"/>
      <c r="E15" s="131" t="s">
        <v>49</v>
      </c>
      <c r="F15" s="528" t="s">
        <v>203</v>
      </c>
      <c r="G15" s="528"/>
      <c r="H15" s="528"/>
      <c r="I15" s="528"/>
      <c r="J15" s="528"/>
      <c r="K15" s="528"/>
      <c r="L15" s="528"/>
      <c r="M15" s="528"/>
      <c r="N15" s="528"/>
      <c r="O15" s="528"/>
      <c r="P15" s="528"/>
      <c r="Q15" s="528"/>
      <c r="R15" s="135"/>
      <c r="T15" s="154"/>
    </row>
    <row r="16" spans="2:20" ht="16.5" customHeight="1">
      <c r="B16" s="124"/>
      <c r="C16" s="124"/>
      <c r="D16" s="132"/>
      <c r="E16" s="131" t="s">
        <v>49</v>
      </c>
      <c r="F16" s="528" t="s">
        <v>204</v>
      </c>
      <c r="G16" s="528"/>
      <c r="H16" s="528"/>
      <c r="I16" s="528"/>
      <c r="J16" s="528"/>
      <c r="K16" s="528"/>
      <c r="L16" s="528"/>
      <c r="M16" s="528"/>
      <c r="N16" s="528"/>
      <c r="O16" s="528"/>
      <c r="P16" s="528"/>
      <c r="Q16" s="528"/>
      <c r="R16" s="135"/>
    </row>
    <row r="17" spans="2:18" ht="16.5" customHeight="1">
      <c r="B17" s="124"/>
      <c r="C17" s="124"/>
      <c r="D17" s="132"/>
      <c r="E17" s="131" t="s">
        <v>49</v>
      </c>
      <c r="F17" s="528" t="s">
        <v>205</v>
      </c>
      <c r="G17" s="528"/>
      <c r="H17" s="528"/>
      <c r="I17" s="528"/>
      <c r="J17" s="528"/>
      <c r="K17" s="528"/>
      <c r="L17" s="528"/>
      <c r="M17" s="528"/>
      <c r="N17" s="528"/>
      <c r="O17" s="528"/>
      <c r="P17" s="528"/>
      <c r="Q17" s="528"/>
      <c r="R17" s="135"/>
    </row>
    <row r="18" spans="2:18" ht="16.5" customHeight="1">
      <c r="B18" s="124"/>
      <c r="C18" s="124"/>
      <c r="D18" s="132"/>
      <c r="E18" s="131" t="s">
        <v>49</v>
      </c>
      <c r="F18" s="528" t="s">
        <v>206</v>
      </c>
      <c r="G18" s="528"/>
      <c r="H18" s="528"/>
      <c r="I18" s="528"/>
      <c r="J18" s="528"/>
      <c r="K18" s="528"/>
      <c r="L18" s="528"/>
      <c r="M18" s="528"/>
      <c r="N18" s="528"/>
      <c r="O18" s="528"/>
      <c r="P18" s="528"/>
      <c r="Q18" s="528"/>
      <c r="R18" s="135"/>
    </row>
    <row r="19" spans="2:18" ht="16.5" customHeight="1">
      <c r="B19" s="124"/>
      <c r="C19" s="124"/>
      <c r="D19" s="132"/>
      <c r="E19" s="131" t="s">
        <v>49</v>
      </c>
      <c r="F19" s="528" t="s">
        <v>207</v>
      </c>
      <c r="G19" s="528"/>
      <c r="H19" s="528"/>
      <c r="I19" s="528"/>
      <c r="J19" s="528"/>
      <c r="K19" s="528"/>
      <c r="L19" s="528"/>
      <c r="M19" s="528"/>
      <c r="N19" s="528"/>
      <c r="O19" s="528"/>
      <c r="P19" s="528"/>
      <c r="Q19" s="528"/>
      <c r="R19" s="135"/>
    </row>
    <row r="20" spans="2:18" ht="16.5" customHeight="1">
      <c r="B20" s="124"/>
      <c r="C20" s="124"/>
      <c r="D20" s="132"/>
      <c r="E20" s="131" t="s">
        <v>49</v>
      </c>
      <c r="F20" s="528" t="s">
        <v>171</v>
      </c>
      <c r="G20" s="528"/>
      <c r="H20" s="528"/>
      <c r="I20" s="528"/>
      <c r="J20" s="528"/>
      <c r="K20" s="528"/>
      <c r="L20" s="528"/>
      <c r="M20" s="528"/>
      <c r="N20" s="528"/>
      <c r="O20" s="528"/>
      <c r="P20" s="528"/>
      <c r="Q20" s="528"/>
      <c r="R20" s="135"/>
    </row>
    <row r="21" spans="2:18" ht="43.5" customHeight="1">
      <c r="B21" s="124"/>
      <c r="C21" s="124"/>
      <c r="D21" s="125"/>
      <c r="E21" s="131" t="s">
        <v>49</v>
      </c>
      <c r="F21" s="528" t="s">
        <v>86</v>
      </c>
      <c r="G21" s="528"/>
      <c r="H21" s="528"/>
      <c r="I21" s="528"/>
      <c r="J21" s="528"/>
      <c r="K21" s="528"/>
      <c r="L21" s="528"/>
      <c r="M21" s="528"/>
      <c r="N21" s="528"/>
      <c r="O21" s="528"/>
      <c r="P21" s="528"/>
      <c r="Q21" s="528"/>
      <c r="R21" s="124"/>
    </row>
    <row r="22" spans="2:18">
      <c r="B22" s="124"/>
      <c r="C22" s="124"/>
      <c r="D22" s="125"/>
      <c r="E22" s="124"/>
      <c r="F22" s="533"/>
      <c r="G22" s="533"/>
      <c r="H22" s="533"/>
      <c r="I22" s="533"/>
      <c r="J22" s="533"/>
      <c r="K22" s="533"/>
      <c r="L22" s="533"/>
      <c r="M22" s="533"/>
      <c r="N22" s="533"/>
      <c r="O22" s="533"/>
      <c r="P22" s="533"/>
      <c r="Q22" s="533"/>
      <c r="R22" s="124"/>
    </row>
    <row r="23" spans="2:18">
      <c r="B23" s="124"/>
      <c r="C23" s="124"/>
      <c r="D23" s="125"/>
      <c r="E23" s="124"/>
      <c r="F23" s="124"/>
      <c r="G23" s="124"/>
      <c r="H23" s="124"/>
      <c r="I23" s="124"/>
      <c r="J23" s="124"/>
      <c r="K23" s="124"/>
      <c r="L23" s="124"/>
      <c r="M23" s="124"/>
      <c r="N23" s="124"/>
      <c r="O23" s="124"/>
      <c r="P23" s="124"/>
      <c r="Q23" s="124"/>
      <c r="R23" s="124"/>
    </row>
    <row r="24" spans="2:18">
      <c r="B24" s="124"/>
      <c r="C24" s="124"/>
      <c r="D24" s="129" t="s">
        <v>61</v>
      </c>
      <c r="E24" s="124"/>
      <c r="F24" s="124"/>
      <c r="G24" s="124"/>
      <c r="H24" s="124"/>
      <c r="I24" s="124"/>
      <c r="J24" s="124"/>
      <c r="K24" s="124"/>
      <c r="L24" s="124"/>
      <c r="M24" s="124"/>
      <c r="N24" s="124"/>
      <c r="O24" s="124"/>
      <c r="P24" s="124"/>
      <c r="Q24" s="124"/>
      <c r="R24" s="124"/>
    </row>
    <row r="25" spans="2:18">
      <c r="B25" s="124"/>
      <c r="C25" s="124"/>
      <c r="D25" s="125"/>
      <c r="E25" s="124"/>
      <c r="F25" s="124"/>
      <c r="G25" s="124"/>
      <c r="H25" s="124"/>
      <c r="I25" s="124"/>
      <c r="J25" s="124"/>
      <c r="K25" s="124"/>
      <c r="L25" s="124"/>
      <c r="M25" s="124"/>
      <c r="N25" s="124"/>
      <c r="O25" s="124"/>
      <c r="P25" s="124"/>
      <c r="Q25" s="124"/>
      <c r="R25" s="124"/>
    </row>
    <row r="26" spans="2:18">
      <c r="B26" s="124"/>
      <c r="C26" s="124"/>
      <c r="D26" s="125"/>
      <c r="E26" s="528" t="s">
        <v>242</v>
      </c>
      <c r="F26" s="528"/>
      <c r="G26" s="528"/>
      <c r="H26" s="528"/>
      <c r="I26" s="528"/>
      <c r="J26" s="528"/>
      <c r="K26" s="528"/>
      <c r="L26" s="528"/>
      <c r="M26" s="528"/>
      <c r="N26" s="528"/>
      <c r="O26" s="528"/>
      <c r="P26" s="528"/>
      <c r="Q26" s="528"/>
      <c r="R26" s="124"/>
    </row>
    <row r="27" spans="2:18">
      <c r="B27" s="124"/>
      <c r="C27" s="124"/>
      <c r="D27" s="125"/>
      <c r="E27" s="528" t="s">
        <v>243</v>
      </c>
      <c r="F27" s="528"/>
      <c r="G27" s="528"/>
      <c r="H27" s="528"/>
      <c r="I27" s="528"/>
      <c r="J27" s="528"/>
      <c r="K27" s="528"/>
      <c r="L27" s="528"/>
      <c r="M27" s="528"/>
      <c r="N27" s="528"/>
      <c r="O27" s="528"/>
      <c r="P27" s="528"/>
      <c r="Q27" s="528"/>
      <c r="R27" s="124"/>
    </row>
    <row r="28" spans="2:18" ht="24.75" customHeight="1">
      <c r="B28" s="124"/>
      <c r="C28" s="124"/>
      <c r="D28" s="125"/>
      <c r="E28" s="528" t="s">
        <v>173</v>
      </c>
      <c r="F28" s="528"/>
      <c r="G28" s="528"/>
      <c r="H28" s="528"/>
      <c r="I28" s="528"/>
      <c r="J28" s="528"/>
      <c r="K28" s="528"/>
      <c r="L28" s="528"/>
      <c r="M28" s="528"/>
      <c r="N28" s="528"/>
      <c r="O28" s="528"/>
      <c r="P28" s="528"/>
      <c r="Q28" s="528"/>
      <c r="R28" s="124"/>
    </row>
    <row r="29" spans="2:18" ht="26.25" customHeight="1">
      <c r="B29" s="124"/>
      <c r="C29" s="124"/>
      <c r="D29" s="132"/>
      <c r="E29" s="131" t="s">
        <v>49</v>
      </c>
      <c r="F29" s="528" t="s">
        <v>172</v>
      </c>
      <c r="G29" s="528"/>
      <c r="H29" s="528"/>
      <c r="I29" s="528"/>
      <c r="J29" s="528"/>
      <c r="K29" s="528"/>
      <c r="L29" s="528"/>
      <c r="M29" s="528"/>
      <c r="N29" s="528"/>
      <c r="O29" s="528"/>
      <c r="P29" s="528"/>
      <c r="Q29" s="528"/>
      <c r="R29" s="135"/>
    </row>
    <row r="30" spans="2:18" ht="16.5" customHeight="1">
      <c r="B30" s="124"/>
      <c r="C30" s="124"/>
      <c r="D30" s="132"/>
      <c r="E30" s="131" t="s">
        <v>49</v>
      </c>
      <c r="F30" s="528" t="s">
        <v>174</v>
      </c>
      <c r="G30" s="528"/>
      <c r="H30" s="528"/>
      <c r="I30" s="528"/>
      <c r="J30" s="528"/>
      <c r="K30" s="528"/>
      <c r="L30" s="528"/>
      <c r="M30" s="528"/>
      <c r="N30" s="528"/>
      <c r="O30" s="528"/>
      <c r="P30" s="528"/>
      <c r="Q30" s="528"/>
      <c r="R30" s="135"/>
    </row>
    <row r="31" spans="2:18" ht="16.5" customHeight="1">
      <c r="B31" s="124"/>
      <c r="C31" s="124"/>
      <c r="D31" s="132"/>
      <c r="E31" s="131" t="s">
        <v>49</v>
      </c>
      <c r="F31" s="528" t="s">
        <v>175</v>
      </c>
      <c r="G31" s="528"/>
      <c r="H31" s="528"/>
      <c r="I31" s="528"/>
      <c r="J31" s="528"/>
      <c r="K31" s="528"/>
      <c r="L31" s="528"/>
      <c r="M31" s="528"/>
      <c r="N31" s="528"/>
      <c r="O31" s="528"/>
      <c r="P31" s="528"/>
      <c r="Q31" s="528"/>
      <c r="R31" s="135"/>
    </row>
    <row r="32" spans="2:18" ht="16.5" customHeight="1">
      <c r="B32" s="124"/>
      <c r="C32" s="124"/>
      <c r="D32" s="132"/>
      <c r="E32" s="131" t="s">
        <v>49</v>
      </c>
      <c r="F32" s="528" t="s">
        <v>177</v>
      </c>
      <c r="G32" s="528"/>
      <c r="H32" s="528"/>
      <c r="I32" s="528"/>
      <c r="J32" s="528"/>
      <c r="K32" s="528"/>
      <c r="L32" s="528"/>
      <c r="M32" s="528"/>
      <c r="N32" s="528"/>
      <c r="O32" s="528"/>
      <c r="P32" s="528"/>
      <c r="Q32" s="528"/>
      <c r="R32" s="135"/>
    </row>
    <row r="33" spans="2:20" ht="16.5" customHeight="1">
      <c r="B33" s="124"/>
      <c r="C33" s="124"/>
      <c r="D33" s="132"/>
      <c r="E33" s="131" t="s">
        <v>49</v>
      </c>
      <c r="F33" s="528" t="s">
        <v>176</v>
      </c>
      <c r="G33" s="528"/>
      <c r="H33" s="528"/>
      <c r="I33" s="528"/>
      <c r="J33" s="528"/>
      <c r="K33" s="528"/>
      <c r="L33" s="528"/>
      <c r="M33" s="528"/>
      <c r="N33" s="528"/>
      <c r="O33" s="528"/>
      <c r="P33" s="528"/>
      <c r="Q33" s="528"/>
      <c r="R33" s="135"/>
    </row>
    <row r="34" spans="2:20">
      <c r="B34" s="124"/>
      <c r="C34" s="124"/>
      <c r="D34" s="125"/>
      <c r="E34" s="124"/>
      <c r="F34" s="124"/>
      <c r="G34" s="124"/>
      <c r="H34" s="124"/>
      <c r="I34" s="124"/>
      <c r="J34" s="124"/>
      <c r="K34" s="124"/>
      <c r="L34" s="124"/>
      <c r="M34" s="124"/>
      <c r="N34" s="124"/>
      <c r="O34" s="124"/>
      <c r="P34" s="124"/>
      <c r="Q34" s="124"/>
      <c r="R34" s="124"/>
    </row>
    <row r="35" spans="2:20">
      <c r="B35" s="124"/>
      <c r="C35" s="124"/>
      <c r="D35" s="125"/>
      <c r="E35" s="124"/>
      <c r="F35" s="124"/>
      <c r="G35" s="124"/>
      <c r="H35" s="124"/>
      <c r="I35" s="124"/>
      <c r="J35" s="124"/>
      <c r="K35" s="124"/>
      <c r="L35" s="124"/>
      <c r="M35" s="124"/>
      <c r="N35" s="124"/>
      <c r="O35" s="124"/>
      <c r="P35" s="124"/>
      <c r="Q35" s="124"/>
      <c r="R35" s="124"/>
    </row>
    <row r="36" spans="2:20">
      <c r="B36" s="124"/>
      <c r="C36" s="124"/>
      <c r="D36" s="129" t="s">
        <v>60</v>
      </c>
      <c r="E36" s="124"/>
      <c r="F36" s="124"/>
      <c r="G36" s="124"/>
      <c r="H36" s="124"/>
      <c r="I36" s="124"/>
      <c r="J36" s="124"/>
      <c r="K36" s="124"/>
      <c r="L36" s="124"/>
      <c r="M36" s="124"/>
      <c r="N36" s="124"/>
      <c r="O36" s="124"/>
      <c r="P36" s="124"/>
      <c r="Q36" s="124"/>
      <c r="R36" s="124"/>
    </row>
    <row r="37" spans="2:20">
      <c r="B37" s="124"/>
      <c r="C37" s="124"/>
      <c r="D37" s="125"/>
      <c r="E37" s="124"/>
      <c r="F37" s="124"/>
      <c r="G37" s="124"/>
      <c r="H37" s="124"/>
      <c r="I37" s="124"/>
      <c r="J37" s="124"/>
      <c r="K37" s="124"/>
      <c r="L37" s="124"/>
      <c r="M37" s="124"/>
      <c r="N37" s="124"/>
      <c r="O37" s="124"/>
      <c r="P37" s="124"/>
      <c r="Q37" s="124"/>
      <c r="R37" s="124"/>
    </row>
    <row r="38" spans="2:20" ht="24" customHeight="1">
      <c r="B38" s="124"/>
      <c r="C38" s="124"/>
      <c r="D38" s="125"/>
      <c r="E38" s="530" t="s">
        <v>83</v>
      </c>
      <c r="F38" s="530"/>
      <c r="G38" s="530"/>
      <c r="H38" s="530"/>
      <c r="I38" s="530"/>
      <c r="J38" s="530"/>
      <c r="K38" s="530"/>
      <c r="L38" s="530"/>
      <c r="M38" s="530"/>
      <c r="N38" s="530"/>
      <c r="O38" s="530"/>
      <c r="P38" s="530"/>
      <c r="Q38" s="530"/>
      <c r="R38" s="124"/>
      <c r="T38" s="154"/>
    </row>
    <row r="39" spans="2:20" ht="59.25" customHeight="1">
      <c r="B39" s="124"/>
      <c r="C39" s="124"/>
      <c r="D39" s="125"/>
      <c r="E39" s="131" t="s">
        <v>49</v>
      </c>
      <c r="F39" s="528" t="s">
        <v>80</v>
      </c>
      <c r="G39" s="528"/>
      <c r="H39" s="528"/>
      <c r="I39" s="528"/>
      <c r="J39" s="528"/>
      <c r="K39" s="528"/>
      <c r="L39" s="528"/>
      <c r="M39" s="528"/>
      <c r="N39" s="528"/>
      <c r="O39" s="528"/>
      <c r="P39" s="528"/>
      <c r="Q39" s="528"/>
      <c r="R39" s="124"/>
    </row>
    <row r="40" spans="2:20" ht="52.5" customHeight="1">
      <c r="B40" s="124"/>
      <c r="C40" s="124"/>
      <c r="D40" s="125"/>
      <c r="E40" s="131" t="s">
        <v>49</v>
      </c>
      <c r="F40" s="528" t="s">
        <v>178</v>
      </c>
      <c r="G40" s="528"/>
      <c r="H40" s="528"/>
      <c r="I40" s="528"/>
      <c r="J40" s="528"/>
      <c r="K40" s="528"/>
      <c r="L40" s="528"/>
      <c r="M40" s="528"/>
      <c r="N40" s="528"/>
      <c r="O40" s="528"/>
      <c r="P40" s="528"/>
      <c r="Q40" s="528"/>
      <c r="R40" s="124"/>
    </row>
    <row r="41" spans="2:20">
      <c r="B41" s="124"/>
      <c r="C41" s="124"/>
      <c r="D41" s="125"/>
      <c r="E41" s="131" t="s">
        <v>49</v>
      </c>
      <c r="F41" s="528" t="s">
        <v>75</v>
      </c>
      <c r="G41" s="528"/>
      <c r="H41" s="528"/>
      <c r="I41" s="528"/>
      <c r="J41" s="528"/>
      <c r="K41" s="528"/>
      <c r="L41" s="528"/>
      <c r="M41" s="528"/>
      <c r="N41" s="528"/>
      <c r="O41" s="528"/>
      <c r="P41" s="528"/>
      <c r="Q41" s="528"/>
      <c r="R41" s="124"/>
    </row>
    <row r="42" spans="2:20">
      <c r="B42" s="124"/>
      <c r="C42" s="124"/>
      <c r="D42" s="125"/>
      <c r="E42" s="131"/>
      <c r="F42" s="531" t="s">
        <v>82</v>
      </c>
      <c r="G42" s="528"/>
      <c r="H42" s="528"/>
      <c r="I42" s="528"/>
      <c r="J42" s="528"/>
      <c r="K42" s="528"/>
      <c r="L42" s="528"/>
      <c r="M42" s="528"/>
      <c r="N42" s="528"/>
      <c r="O42" s="528"/>
      <c r="P42" s="528"/>
      <c r="Q42" s="528"/>
      <c r="R42" s="124"/>
    </row>
    <row r="43" spans="2:20" ht="21" customHeight="1">
      <c r="B43" s="124"/>
      <c r="C43" s="124"/>
      <c r="D43" s="125"/>
      <c r="E43" s="131"/>
      <c r="F43" s="531" t="s">
        <v>81</v>
      </c>
      <c r="G43" s="528"/>
      <c r="H43" s="528"/>
      <c r="I43" s="528"/>
      <c r="J43" s="528"/>
      <c r="K43" s="528"/>
      <c r="L43" s="528"/>
      <c r="M43" s="528"/>
      <c r="N43" s="528"/>
      <c r="O43" s="528"/>
      <c r="P43" s="528"/>
      <c r="Q43" s="528"/>
      <c r="R43" s="124"/>
    </row>
    <row r="44" spans="2:20">
      <c r="B44" s="124"/>
      <c r="C44" s="124"/>
      <c r="D44" s="125"/>
      <c r="E44" s="131" t="s">
        <v>49</v>
      </c>
      <c r="F44" s="528" t="s">
        <v>76</v>
      </c>
      <c r="G44" s="528"/>
      <c r="H44" s="528"/>
      <c r="I44" s="528"/>
      <c r="J44" s="528"/>
      <c r="K44" s="528"/>
      <c r="L44" s="528"/>
      <c r="M44" s="528"/>
      <c r="N44" s="528"/>
      <c r="O44" s="528"/>
      <c r="P44" s="528"/>
      <c r="Q44" s="528"/>
      <c r="R44" s="124"/>
    </row>
    <row r="45" spans="2:20">
      <c r="B45" s="124"/>
      <c r="C45" s="124"/>
      <c r="D45" s="125"/>
      <c r="E45" s="131"/>
      <c r="F45" s="528" t="s">
        <v>77</v>
      </c>
      <c r="G45" s="528"/>
      <c r="H45" s="528"/>
      <c r="I45" s="528"/>
      <c r="J45" s="528"/>
      <c r="K45" s="528"/>
      <c r="L45" s="528"/>
      <c r="M45" s="528"/>
      <c r="N45" s="528"/>
      <c r="O45" s="528"/>
      <c r="P45" s="528"/>
      <c r="Q45" s="528"/>
      <c r="R45" s="124"/>
    </row>
    <row r="46" spans="2:20" ht="21" customHeight="1">
      <c r="B46" s="124"/>
      <c r="C46" s="124"/>
      <c r="D46" s="125"/>
      <c r="E46" s="131"/>
      <c r="F46" s="528" t="s">
        <v>78</v>
      </c>
      <c r="G46" s="528"/>
      <c r="H46" s="528"/>
      <c r="I46" s="528"/>
      <c r="J46" s="528"/>
      <c r="K46" s="528"/>
      <c r="L46" s="528"/>
      <c r="M46" s="528"/>
      <c r="N46" s="528"/>
      <c r="O46" s="528"/>
      <c r="P46" s="528"/>
      <c r="Q46" s="528"/>
      <c r="R46" s="124"/>
    </row>
    <row r="47" spans="2:20" ht="48" customHeight="1">
      <c r="B47" s="124"/>
      <c r="C47" s="124"/>
      <c r="D47" s="125"/>
      <c r="E47" s="131" t="s">
        <v>49</v>
      </c>
      <c r="F47" s="528" t="s">
        <v>84</v>
      </c>
      <c r="G47" s="528"/>
      <c r="H47" s="528"/>
      <c r="I47" s="528"/>
      <c r="J47" s="528"/>
      <c r="K47" s="528"/>
      <c r="L47" s="528"/>
      <c r="M47" s="528"/>
      <c r="N47" s="528"/>
      <c r="O47" s="528"/>
      <c r="P47" s="528"/>
      <c r="Q47" s="528"/>
      <c r="R47" s="124"/>
    </row>
    <row r="48" spans="2:20" ht="40.5" customHeight="1">
      <c r="B48" s="124"/>
      <c r="C48" s="124"/>
      <c r="D48" s="125"/>
      <c r="E48" s="131" t="s">
        <v>49</v>
      </c>
      <c r="F48" s="528" t="s">
        <v>79</v>
      </c>
      <c r="G48" s="528"/>
      <c r="H48" s="528"/>
      <c r="I48" s="528"/>
      <c r="J48" s="528"/>
      <c r="K48" s="528"/>
      <c r="L48" s="528"/>
      <c r="M48" s="528"/>
      <c r="N48" s="528"/>
      <c r="O48" s="528"/>
      <c r="P48" s="528"/>
      <c r="Q48" s="528"/>
      <c r="R48" s="124"/>
    </row>
    <row r="49" spans="2:18">
      <c r="B49" s="124"/>
      <c r="C49" s="124"/>
      <c r="D49" s="125"/>
      <c r="E49" s="131"/>
      <c r="F49" s="155"/>
      <c r="G49" s="155"/>
      <c r="H49" s="155"/>
      <c r="I49" s="155"/>
      <c r="J49" s="155"/>
      <c r="K49" s="155"/>
      <c r="L49" s="155"/>
      <c r="M49" s="155"/>
      <c r="N49" s="155"/>
      <c r="O49" s="155"/>
      <c r="P49" s="155"/>
      <c r="Q49" s="155"/>
      <c r="R49" s="124"/>
    </row>
    <row r="50" spans="2:18">
      <c r="B50" s="124"/>
      <c r="C50" s="124"/>
      <c r="D50" s="125"/>
      <c r="E50" s="124"/>
      <c r="F50" s="124"/>
      <c r="G50" s="124"/>
      <c r="H50" s="124"/>
      <c r="I50" s="124"/>
      <c r="J50" s="124"/>
      <c r="K50" s="124"/>
      <c r="L50" s="124"/>
      <c r="M50" s="124"/>
      <c r="N50" s="124"/>
      <c r="O50" s="124"/>
      <c r="P50" s="124"/>
      <c r="Q50" s="124"/>
      <c r="R50" s="124"/>
    </row>
    <row r="51" spans="2:18">
      <c r="B51" s="124"/>
      <c r="C51" s="124"/>
      <c r="D51" s="129" t="s">
        <v>67</v>
      </c>
      <c r="E51" s="124"/>
      <c r="F51" s="124"/>
      <c r="G51" s="124"/>
      <c r="H51" s="124"/>
      <c r="I51" s="124"/>
      <c r="J51" s="124"/>
      <c r="K51" s="124"/>
      <c r="L51" s="124"/>
      <c r="M51" s="124"/>
      <c r="N51" s="124"/>
      <c r="O51" s="124"/>
      <c r="P51" s="124"/>
      <c r="Q51" s="124"/>
      <c r="R51" s="124"/>
    </row>
    <row r="52" spans="2:18">
      <c r="B52" s="124"/>
      <c r="C52" s="124"/>
      <c r="D52" s="125"/>
      <c r="E52" s="124"/>
      <c r="F52" s="124"/>
      <c r="G52" s="124"/>
      <c r="H52" s="124"/>
      <c r="I52" s="124"/>
      <c r="J52" s="124"/>
      <c r="K52" s="124"/>
      <c r="L52" s="124"/>
      <c r="M52" s="124"/>
      <c r="N52" s="124"/>
      <c r="O52" s="124"/>
      <c r="P52" s="124"/>
      <c r="Q52" s="124"/>
      <c r="R52" s="124"/>
    </row>
    <row r="53" spans="2:18" ht="24" customHeight="1">
      <c r="B53" s="124"/>
      <c r="C53" s="124"/>
      <c r="D53" s="125"/>
      <c r="E53" s="528" t="s">
        <v>179</v>
      </c>
      <c r="F53" s="528"/>
      <c r="G53" s="528"/>
      <c r="H53" s="528"/>
      <c r="I53" s="528"/>
      <c r="J53" s="528"/>
      <c r="K53" s="528"/>
      <c r="L53" s="528"/>
      <c r="M53" s="528"/>
      <c r="N53" s="528"/>
      <c r="O53" s="528"/>
      <c r="P53" s="528"/>
      <c r="Q53" s="528"/>
      <c r="R53" s="124"/>
    </row>
    <row r="54" spans="2:18">
      <c r="B54" s="124"/>
      <c r="C54" s="124"/>
      <c r="D54" s="125"/>
      <c r="E54" s="124"/>
      <c r="F54" s="124"/>
      <c r="G54" s="124"/>
      <c r="H54" s="124"/>
      <c r="I54" s="124"/>
      <c r="J54" s="124"/>
      <c r="K54" s="124"/>
      <c r="L54" s="124"/>
      <c r="M54" s="124"/>
      <c r="N54" s="124"/>
      <c r="O54" s="124"/>
      <c r="P54" s="124"/>
      <c r="Q54" s="124"/>
      <c r="R54" s="124"/>
    </row>
    <row r="55" spans="2:18">
      <c r="B55" s="124"/>
      <c r="C55" s="124"/>
      <c r="D55" s="125"/>
      <c r="E55" s="124"/>
      <c r="F55" s="124"/>
      <c r="G55" s="124"/>
      <c r="H55" s="124"/>
      <c r="I55" s="124"/>
      <c r="J55" s="124"/>
      <c r="K55" s="124"/>
      <c r="L55" s="124"/>
      <c r="M55" s="124"/>
      <c r="N55" s="124"/>
      <c r="O55" s="124"/>
      <c r="P55" s="124"/>
      <c r="Q55" s="124"/>
      <c r="R55" s="124"/>
    </row>
    <row r="56" spans="2:18">
      <c r="B56" s="124"/>
      <c r="C56" s="124"/>
      <c r="D56" s="129" t="s">
        <v>180</v>
      </c>
      <c r="E56" s="124"/>
      <c r="F56" s="124"/>
      <c r="G56" s="124"/>
      <c r="H56" s="124"/>
      <c r="I56" s="124"/>
      <c r="J56" s="124"/>
      <c r="K56" s="124"/>
      <c r="L56" s="124"/>
      <c r="M56" s="124"/>
      <c r="N56" s="124"/>
      <c r="O56" s="124"/>
      <c r="P56" s="124"/>
      <c r="Q56" s="124"/>
      <c r="R56" s="124"/>
    </row>
    <row r="57" spans="2:18">
      <c r="B57" s="124"/>
      <c r="C57" s="124"/>
      <c r="D57" s="125"/>
      <c r="E57" s="124"/>
      <c r="F57" s="124"/>
      <c r="G57" s="124"/>
      <c r="H57" s="124"/>
      <c r="I57" s="124"/>
      <c r="J57" s="124"/>
      <c r="K57" s="124"/>
      <c r="L57" s="124"/>
      <c r="M57" s="124"/>
      <c r="N57" s="124"/>
      <c r="O57" s="124"/>
      <c r="P57" s="124"/>
      <c r="Q57" s="124"/>
      <c r="R57" s="124"/>
    </row>
    <row r="58" spans="2:18" ht="53.25" customHeight="1">
      <c r="B58" s="124"/>
      <c r="C58" s="124"/>
      <c r="D58" s="125"/>
      <c r="E58" s="528" t="s">
        <v>209</v>
      </c>
      <c r="F58" s="528"/>
      <c r="G58" s="528"/>
      <c r="H58" s="528"/>
      <c r="I58" s="528"/>
      <c r="J58" s="528"/>
      <c r="K58" s="528"/>
      <c r="L58" s="528"/>
      <c r="M58" s="528"/>
      <c r="N58" s="528"/>
      <c r="O58" s="528"/>
      <c r="P58" s="528"/>
      <c r="Q58" s="528"/>
      <c r="R58" s="124"/>
    </row>
    <row r="59" spans="2:18">
      <c r="B59" s="124"/>
      <c r="C59" s="124"/>
      <c r="D59" s="125"/>
      <c r="E59" s="124"/>
      <c r="F59" s="124"/>
      <c r="G59" s="124"/>
      <c r="H59" s="124"/>
      <c r="I59" s="124"/>
      <c r="J59" s="124"/>
      <c r="K59" s="124"/>
      <c r="L59" s="124"/>
      <c r="M59" s="124"/>
      <c r="N59" s="124"/>
      <c r="O59" s="124"/>
      <c r="P59" s="124"/>
      <c r="Q59" s="124"/>
      <c r="R59" s="124"/>
    </row>
    <row r="60" spans="2:18">
      <c r="B60" s="124"/>
      <c r="C60" s="124"/>
      <c r="D60" s="125"/>
      <c r="E60" s="124"/>
      <c r="F60" s="124"/>
      <c r="G60" s="124"/>
      <c r="H60" s="124"/>
      <c r="I60" s="124"/>
      <c r="J60" s="124"/>
      <c r="K60" s="124"/>
      <c r="L60" s="124"/>
      <c r="M60" s="124"/>
      <c r="N60" s="124"/>
      <c r="O60" s="124"/>
      <c r="P60" s="124"/>
      <c r="Q60" s="124"/>
      <c r="R60" s="124"/>
    </row>
    <row r="61" spans="2:18">
      <c r="B61" s="124"/>
      <c r="C61" s="124"/>
      <c r="D61" s="129" t="s">
        <v>68</v>
      </c>
      <c r="E61" s="124"/>
      <c r="F61" s="124"/>
      <c r="G61" s="124"/>
      <c r="H61" s="124"/>
      <c r="I61" s="124"/>
      <c r="J61" s="124"/>
      <c r="K61" s="124"/>
      <c r="L61" s="124"/>
      <c r="M61" s="124"/>
      <c r="N61" s="124"/>
      <c r="O61" s="124"/>
      <c r="P61" s="124"/>
      <c r="Q61" s="124"/>
      <c r="R61" s="124"/>
    </row>
    <row r="62" spans="2:18">
      <c r="B62" s="124"/>
      <c r="C62" s="124"/>
      <c r="D62" s="125"/>
      <c r="E62" s="124"/>
      <c r="F62" s="124"/>
      <c r="G62" s="124"/>
      <c r="H62" s="124"/>
      <c r="I62" s="124"/>
      <c r="J62" s="124"/>
      <c r="K62" s="124"/>
      <c r="L62" s="124"/>
      <c r="M62" s="124"/>
      <c r="N62" s="124"/>
      <c r="O62" s="124"/>
      <c r="P62" s="124"/>
      <c r="Q62" s="124"/>
      <c r="R62" s="124"/>
    </row>
    <row r="63" spans="2:18" ht="39" customHeight="1">
      <c r="B63" s="124"/>
      <c r="C63" s="124"/>
      <c r="D63" s="125"/>
      <c r="E63" s="528" t="s">
        <v>181</v>
      </c>
      <c r="F63" s="528"/>
      <c r="G63" s="528"/>
      <c r="H63" s="528"/>
      <c r="I63" s="528"/>
      <c r="J63" s="528"/>
      <c r="K63" s="528"/>
      <c r="L63" s="528"/>
      <c r="M63" s="528"/>
      <c r="N63" s="528"/>
      <c r="O63" s="528"/>
      <c r="P63" s="528"/>
      <c r="Q63" s="528"/>
      <c r="R63" s="124"/>
    </row>
    <row r="64" spans="2:18">
      <c r="B64" s="124"/>
      <c r="C64" s="124"/>
      <c r="D64" s="125"/>
      <c r="E64" s="124"/>
      <c r="F64" s="124"/>
      <c r="G64" s="124"/>
      <c r="H64" s="124"/>
      <c r="I64" s="124"/>
      <c r="J64" s="124"/>
      <c r="K64" s="124"/>
      <c r="L64" s="124"/>
      <c r="M64" s="124"/>
      <c r="N64" s="124"/>
      <c r="O64" s="124"/>
      <c r="P64" s="124"/>
      <c r="Q64" s="124"/>
      <c r="R64" s="124"/>
    </row>
    <row r="65" spans="2:20">
      <c r="B65" s="124"/>
      <c r="C65" s="124"/>
      <c r="D65" s="125"/>
      <c r="E65" s="124"/>
      <c r="F65" s="124"/>
      <c r="G65" s="124"/>
      <c r="H65" s="124"/>
      <c r="I65" s="124"/>
      <c r="J65" s="124"/>
      <c r="K65" s="124"/>
      <c r="L65" s="124"/>
      <c r="M65" s="124"/>
      <c r="N65" s="124"/>
      <c r="O65" s="124"/>
      <c r="P65" s="124"/>
      <c r="Q65" s="124"/>
      <c r="R65" s="124"/>
    </row>
    <row r="66" spans="2:20">
      <c r="B66" s="124"/>
      <c r="C66" s="124"/>
      <c r="D66" s="125"/>
      <c r="E66" s="124"/>
      <c r="F66" s="124"/>
      <c r="G66" s="124"/>
      <c r="H66" s="124"/>
      <c r="I66" s="124"/>
      <c r="J66" s="124"/>
      <c r="K66" s="124"/>
      <c r="L66" s="124"/>
      <c r="M66" s="124"/>
      <c r="N66" s="124"/>
      <c r="O66" s="124"/>
      <c r="P66" s="124"/>
      <c r="Q66" s="124"/>
      <c r="R66" s="124"/>
    </row>
    <row r="67" spans="2:20" ht="11" thickBot="1">
      <c r="B67" s="124"/>
      <c r="C67" s="124"/>
      <c r="D67" s="125"/>
      <c r="E67" s="124"/>
      <c r="F67" s="124"/>
      <c r="G67" s="124"/>
      <c r="H67" s="124"/>
      <c r="I67" s="124"/>
      <c r="J67" s="124"/>
      <c r="K67" s="124"/>
      <c r="L67" s="124"/>
      <c r="M67" s="124"/>
      <c r="N67" s="124"/>
      <c r="O67" s="124"/>
      <c r="P67" s="124"/>
      <c r="Q67" s="124"/>
      <c r="R67" s="124"/>
    </row>
    <row r="68" spans="2:20" ht="11" thickTop="1">
      <c r="B68" s="124"/>
      <c r="C68" s="136"/>
      <c r="D68" s="137"/>
      <c r="E68" s="138"/>
      <c r="F68" s="138"/>
      <c r="G68" s="138"/>
      <c r="H68" s="138"/>
      <c r="I68" s="138"/>
      <c r="J68" s="138"/>
      <c r="K68" s="138"/>
      <c r="L68" s="138"/>
      <c r="M68" s="138"/>
      <c r="N68" s="138"/>
      <c r="O68" s="138"/>
      <c r="P68" s="138"/>
      <c r="Q68" s="139"/>
      <c r="R68" s="124"/>
      <c r="T68" s="154"/>
    </row>
    <row r="69" spans="2:20" ht="13.5" customHeight="1">
      <c r="B69" s="124"/>
      <c r="C69" s="140"/>
      <c r="D69" s="141"/>
      <c r="E69" s="142"/>
      <c r="F69" s="142"/>
      <c r="G69" s="142"/>
      <c r="H69" s="529" t="s">
        <v>166</v>
      </c>
      <c r="I69" s="529"/>
      <c r="J69" s="529"/>
      <c r="K69" s="529"/>
      <c r="L69" s="529"/>
      <c r="M69" s="529"/>
      <c r="N69" s="529"/>
      <c r="O69" s="142"/>
      <c r="P69" s="142"/>
      <c r="Q69" s="143"/>
      <c r="R69" s="124"/>
    </row>
    <row r="70" spans="2:20">
      <c r="B70" s="124"/>
      <c r="C70" s="140"/>
      <c r="D70" s="141"/>
      <c r="E70" s="142"/>
      <c r="F70" s="142"/>
      <c r="G70" s="142"/>
      <c r="H70" s="529"/>
      <c r="I70" s="529"/>
      <c r="J70" s="529"/>
      <c r="K70" s="529"/>
      <c r="L70" s="529"/>
      <c r="M70" s="529"/>
      <c r="N70" s="529"/>
      <c r="O70" s="142"/>
      <c r="P70" s="142"/>
      <c r="Q70" s="143"/>
      <c r="R70" s="124"/>
    </row>
    <row r="71" spans="2:20">
      <c r="B71" s="124"/>
      <c r="C71" s="140"/>
      <c r="D71" s="141"/>
      <c r="E71" s="142"/>
      <c r="F71" s="142"/>
      <c r="G71" s="142"/>
      <c r="H71" s="529"/>
      <c r="I71" s="529"/>
      <c r="J71" s="529"/>
      <c r="K71" s="529"/>
      <c r="L71" s="529"/>
      <c r="M71" s="529"/>
      <c r="N71" s="529"/>
      <c r="O71" s="142"/>
      <c r="P71" s="142"/>
      <c r="Q71" s="143"/>
      <c r="R71" s="124"/>
    </row>
    <row r="72" spans="2:20">
      <c r="B72" s="124"/>
      <c r="C72" s="140"/>
      <c r="D72" s="141"/>
      <c r="E72" s="142"/>
      <c r="F72" s="142"/>
      <c r="G72" s="142"/>
      <c r="H72" s="529"/>
      <c r="I72" s="529"/>
      <c r="J72" s="529"/>
      <c r="K72" s="529"/>
      <c r="L72" s="529"/>
      <c r="M72" s="529"/>
      <c r="N72" s="529"/>
      <c r="O72" s="142"/>
      <c r="P72" s="142"/>
      <c r="Q72" s="143"/>
      <c r="R72" s="124"/>
    </row>
    <row r="73" spans="2:20" ht="10.5" customHeight="1">
      <c r="B73" s="124"/>
      <c r="C73" s="140"/>
      <c r="D73" s="141"/>
      <c r="E73" s="142"/>
      <c r="F73" s="142"/>
      <c r="G73" s="142"/>
      <c r="H73" s="142"/>
      <c r="I73" s="142"/>
      <c r="J73" s="142"/>
      <c r="K73" s="142"/>
      <c r="L73" s="142"/>
      <c r="N73" s="527" t="s">
        <v>167</v>
      </c>
      <c r="O73" s="527"/>
      <c r="P73" s="527"/>
      <c r="Q73" s="527"/>
      <c r="R73" s="124"/>
    </row>
    <row r="74" spans="2:20" ht="12.5">
      <c r="B74" s="124"/>
      <c r="C74" s="140"/>
      <c r="D74" s="159" t="s">
        <v>182</v>
      </c>
      <c r="E74" s="144"/>
      <c r="F74" s="144"/>
      <c r="G74" s="144"/>
      <c r="H74" s="142" t="s">
        <v>187</v>
      </c>
      <c r="I74" s="144"/>
      <c r="J74" s="142"/>
      <c r="K74" s="142"/>
      <c r="L74" s="142"/>
      <c r="M74" s="145"/>
      <c r="N74" s="527"/>
      <c r="O74" s="527"/>
      <c r="P74" s="527"/>
      <c r="Q74" s="527"/>
      <c r="R74" s="124"/>
    </row>
    <row r="75" spans="2:20" ht="12.5">
      <c r="B75" s="124"/>
      <c r="C75" s="140"/>
      <c r="D75" s="159" t="s">
        <v>183</v>
      </c>
      <c r="E75" s="144"/>
      <c r="F75" s="144"/>
      <c r="G75" s="144"/>
      <c r="H75" s="142" t="s">
        <v>184</v>
      </c>
      <c r="I75" s="144"/>
      <c r="J75" s="142"/>
      <c r="K75" s="142"/>
      <c r="L75" s="142"/>
      <c r="M75" s="145"/>
      <c r="N75" s="527"/>
      <c r="O75" s="527"/>
      <c r="P75" s="527"/>
      <c r="Q75" s="527"/>
      <c r="R75" s="124"/>
    </row>
    <row r="76" spans="2:20" ht="10.5" customHeight="1">
      <c r="B76" s="124"/>
      <c r="C76" s="140"/>
      <c r="D76" s="159" t="s">
        <v>185</v>
      </c>
      <c r="E76" s="144"/>
      <c r="F76" s="144"/>
      <c r="G76" s="144"/>
      <c r="H76" s="142" t="s">
        <v>186</v>
      </c>
      <c r="I76" s="144"/>
      <c r="J76" s="142"/>
      <c r="K76" s="142"/>
      <c r="L76" s="142"/>
      <c r="M76" s="145"/>
      <c r="N76" s="145"/>
      <c r="O76" s="145"/>
      <c r="P76" s="145"/>
      <c r="Q76" s="146"/>
      <c r="R76" s="124"/>
    </row>
    <row r="77" spans="2:20" ht="10">
      <c r="B77" s="124"/>
      <c r="C77" s="140"/>
      <c r="D77" s="142"/>
      <c r="E77" s="142"/>
      <c r="F77" s="142"/>
      <c r="G77" s="142"/>
      <c r="H77" s="142"/>
      <c r="I77" s="142"/>
      <c r="J77" s="142"/>
      <c r="K77" s="142"/>
      <c r="L77" s="142"/>
      <c r="M77" s="142"/>
      <c r="N77" s="142"/>
      <c r="O77" s="142"/>
      <c r="P77" s="142"/>
      <c r="Q77" s="143"/>
      <c r="R77" s="124"/>
    </row>
    <row r="78" spans="2:20" ht="10">
      <c r="B78" s="124"/>
      <c r="C78" s="140"/>
      <c r="D78" s="147"/>
      <c r="E78" s="148"/>
      <c r="F78" s="148"/>
      <c r="G78" s="148"/>
      <c r="H78" s="148"/>
      <c r="I78" s="148"/>
      <c r="J78" s="148"/>
      <c r="K78" s="148"/>
      <c r="L78" s="148"/>
      <c r="M78" s="148"/>
      <c r="N78" s="148"/>
      <c r="O78" s="148"/>
      <c r="P78" s="148"/>
      <c r="Q78" s="149"/>
      <c r="R78" s="124"/>
    </row>
    <row r="79" spans="2:20" ht="10">
      <c r="B79" s="124"/>
      <c r="C79" s="140"/>
      <c r="D79" s="147"/>
      <c r="E79" s="148"/>
      <c r="F79" s="148"/>
      <c r="G79" s="148"/>
      <c r="H79" s="148"/>
      <c r="I79" s="148"/>
      <c r="J79" s="148"/>
      <c r="K79" s="148"/>
      <c r="L79" s="148"/>
      <c r="M79" s="148"/>
      <c r="N79" s="148"/>
      <c r="O79" s="148"/>
      <c r="P79" s="148"/>
      <c r="Q79" s="149"/>
      <c r="R79" s="124"/>
    </row>
    <row r="80" spans="2:20" ht="10">
      <c r="B80" s="124"/>
      <c r="C80" s="140"/>
      <c r="D80" s="147"/>
      <c r="E80" s="148"/>
      <c r="F80" s="148"/>
      <c r="G80" s="148"/>
      <c r="H80" s="148"/>
      <c r="I80" s="148"/>
      <c r="J80" s="148"/>
      <c r="K80" s="148"/>
      <c r="L80" s="148"/>
      <c r="M80" s="148"/>
      <c r="N80" s="148"/>
      <c r="O80" s="148"/>
      <c r="P80" s="148"/>
      <c r="Q80" s="149"/>
      <c r="R80" s="124"/>
    </row>
    <row r="81" spans="2:18" ht="11" thickBot="1">
      <c r="B81" s="124"/>
      <c r="C81" s="150"/>
      <c r="D81" s="151"/>
      <c r="E81" s="152"/>
      <c r="F81" s="152"/>
      <c r="G81" s="152"/>
      <c r="H81" s="152"/>
      <c r="I81" s="152"/>
      <c r="J81" s="152"/>
      <c r="K81" s="152"/>
      <c r="L81" s="152"/>
      <c r="M81" s="152"/>
      <c r="N81" s="152"/>
      <c r="O81" s="152"/>
      <c r="P81" s="152"/>
      <c r="Q81" s="153"/>
      <c r="R81" s="124"/>
    </row>
    <row r="82" spans="2:18" ht="11" thickTop="1">
      <c r="B82" s="124"/>
      <c r="C82" s="124"/>
      <c r="D82" s="125"/>
      <c r="E82" s="124"/>
      <c r="F82" s="124"/>
      <c r="G82" s="124"/>
      <c r="H82" s="124"/>
      <c r="I82" s="124"/>
      <c r="J82" s="124"/>
      <c r="K82" s="124"/>
      <c r="L82" s="124"/>
      <c r="M82" s="124"/>
      <c r="N82" s="124"/>
      <c r="O82" s="124"/>
      <c r="P82" s="124"/>
      <c r="Q82" s="124"/>
      <c r="R82" s="124"/>
    </row>
  </sheetData>
  <mergeCells count="35">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 ref="F44:Q44"/>
    <mergeCell ref="F29:Q29"/>
    <mergeCell ref="F30:Q30"/>
    <mergeCell ref="F31:Q31"/>
    <mergeCell ref="F32:Q32"/>
    <mergeCell ref="F33:Q33"/>
    <mergeCell ref="E38:Q38"/>
    <mergeCell ref="F39:Q39"/>
    <mergeCell ref="F40:Q40"/>
    <mergeCell ref="F41:Q41"/>
    <mergeCell ref="F42:Q42"/>
    <mergeCell ref="F43:Q43"/>
    <mergeCell ref="N73:Q75"/>
    <mergeCell ref="F45:Q45"/>
    <mergeCell ref="F46:Q46"/>
    <mergeCell ref="F47:Q47"/>
    <mergeCell ref="F48:Q48"/>
    <mergeCell ref="E53:Q53"/>
    <mergeCell ref="E58:Q58"/>
    <mergeCell ref="E63:Q63"/>
    <mergeCell ref="H69:N72"/>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107"/>
  <sheetViews>
    <sheetView showGridLines="0" zoomScaleNormal="100" workbookViewId="0">
      <selection activeCell="R2" sqref="R2"/>
    </sheetView>
  </sheetViews>
  <sheetFormatPr defaultColWidth="9.33203125" defaultRowHeight="10"/>
  <cols>
    <col min="1" max="2" width="2.77734375" customWidth="1"/>
    <col min="3" max="3" width="3.44140625" style="15" customWidth="1"/>
    <col min="4" max="4" width="3.44140625" customWidth="1"/>
    <col min="7" max="7" width="11.77734375" bestFit="1" customWidth="1"/>
    <col min="16" max="16" width="10.44140625" bestFit="1" customWidth="1"/>
    <col min="17" max="17" width="2.77734375" customWidth="1"/>
  </cols>
  <sheetData>
    <row r="1" spans="2:16" ht="9.75" customHeight="1"/>
    <row r="2" spans="2:16" ht="24" customHeight="1">
      <c r="B2" s="14" t="s">
        <v>47</v>
      </c>
      <c r="C2" s="17"/>
      <c r="D2" s="18"/>
      <c r="E2" s="18"/>
      <c r="F2" s="14"/>
      <c r="G2" s="14"/>
      <c r="H2" s="18"/>
      <c r="I2" s="18"/>
      <c r="J2" s="18"/>
      <c r="K2" s="18"/>
      <c r="L2" s="18"/>
      <c r="M2" s="18"/>
      <c r="N2" s="18"/>
      <c r="O2" s="18"/>
      <c r="P2" s="18"/>
    </row>
    <row r="3" spans="2:16">
      <c r="B3" s="171"/>
    </row>
    <row r="4" spans="2:16">
      <c r="B4" s="171"/>
    </row>
    <row r="5" spans="2:16" ht="14">
      <c r="B5" s="171"/>
      <c r="C5" s="29" t="s">
        <v>212</v>
      </c>
      <c r="D5" s="18"/>
      <c r="E5" s="18"/>
      <c r="F5" s="18"/>
      <c r="G5" s="18"/>
    </row>
    <row r="6" spans="2:16">
      <c r="B6" s="171"/>
    </row>
    <row r="7" spans="2:16">
      <c r="B7" s="171"/>
      <c r="D7" s="168" t="s">
        <v>168</v>
      </c>
    </row>
    <row r="8" spans="2:16">
      <c r="B8" s="171"/>
    </row>
    <row r="9" spans="2:16" ht="11.5">
      <c r="B9" s="171"/>
      <c r="D9" s="22" t="s">
        <v>51</v>
      </c>
      <c r="E9" s="23"/>
      <c r="F9" s="24"/>
      <c r="G9" s="25" t="s">
        <v>87</v>
      </c>
      <c r="H9" s="25" t="s">
        <v>289</v>
      </c>
      <c r="I9" s="24"/>
      <c r="J9" s="24"/>
      <c r="K9" s="24"/>
    </row>
    <row r="10" spans="2:16" ht="11.5">
      <c r="B10" s="171"/>
      <c r="D10" s="22"/>
      <c r="E10" s="23"/>
      <c r="F10" s="24"/>
      <c r="G10" s="25"/>
      <c r="H10" s="25"/>
      <c r="I10" s="24"/>
      <c r="J10" s="24"/>
      <c r="K10" s="24"/>
    </row>
    <row r="11" spans="2:16" ht="11.5">
      <c r="B11" s="171"/>
      <c r="D11" s="22" t="s">
        <v>196</v>
      </c>
      <c r="E11" s="23"/>
      <c r="F11" s="24"/>
      <c r="G11" s="25" t="s">
        <v>290</v>
      </c>
      <c r="H11" s="25"/>
      <c r="I11" s="24"/>
      <c r="J11" s="24"/>
      <c r="K11" s="24"/>
    </row>
    <row r="12" spans="2:16" ht="11.5">
      <c r="B12" s="171"/>
      <c r="D12" s="22"/>
      <c r="E12" s="23"/>
      <c r="F12" s="24"/>
      <c r="G12" s="24"/>
      <c r="H12" s="24"/>
      <c r="I12" s="24"/>
      <c r="J12" s="24"/>
      <c r="K12" s="24"/>
    </row>
    <row r="13" spans="2:16" ht="11.5">
      <c r="B13" s="171"/>
      <c r="D13" s="22" t="s">
        <v>195</v>
      </c>
      <c r="E13" s="23"/>
      <c r="F13" s="24"/>
      <c r="G13" s="24" t="s">
        <v>291</v>
      </c>
      <c r="H13" s="24"/>
      <c r="I13" s="24"/>
      <c r="J13" s="24"/>
      <c r="K13" s="24"/>
    </row>
    <row r="14" spans="2:16" ht="11.5">
      <c r="B14" s="171"/>
      <c r="D14" s="22"/>
      <c r="E14" s="23" t="s">
        <v>169</v>
      </c>
      <c r="F14" s="34"/>
      <c r="G14" s="34" t="s">
        <v>288</v>
      </c>
      <c r="H14" s="34"/>
      <c r="I14" s="34"/>
      <c r="J14" s="34"/>
      <c r="K14" s="34"/>
    </row>
    <row r="15" spans="2:16" ht="11.5">
      <c r="B15" s="171"/>
      <c r="D15" s="22"/>
      <c r="E15" s="23" t="s">
        <v>199</v>
      </c>
      <c r="F15" s="34"/>
      <c r="G15" s="34" t="s">
        <v>292</v>
      </c>
      <c r="H15" s="34"/>
      <c r="I15" s="34"/>
      <c r="J15" s="34"/>
      <c r="K15" s="34"/>
    </row>
    <row r="16" spans="2:16" ht="11.5">
      <c r="B16" s="171"/>
      <c r="D16" s="22"/>
      <c r="E16" s="23" t="s">
        <v>51</v>
      </c>
      <c r="F16" s="158"/>
      <c r="G16" s="158" t="s">
        <v>293</v>
      </c>
      <c r="H16" s="158"/>
      <c r="I16" s="158"/>
      <c r="J16" s="158"/>
      <c r="K16" s="158"/>
    </row>
    <row r="17" spans="2:21" ht="11.5">
      <c r="B17" s="171"/>
      <c r="D17" s="22"/>
      <c r="E17" s="23" t="s">
        <v>170</v>
      </c>
      <c r="F17" s="34"/>
      <c r="G17" s="340" t="s">
        <v>294</v>
      </c>
      <c r="H17" s="161"/>
      <c r="I17" s="161"/>
      <c r="J17" s="161"/>
      <c r="K17" s="161"/>
      <c r="L17" s="161"/>
      <c r="M17" s="161"/>
      <c r="N17" s="161"/>
      <c r="O17" s="161"/>
      <c r="P17" s="161"/>
    </row>
    <row r="18" spans="2:21" ht="11.5">
      <c r="B18" s="171"/>
      <c r="D18" s="22"/>
      <c r="E18" s="23"/>
      <c r="F18" s="24"/>
      <c r="G18" s="24"/>
      <c r="H18" s="24"/>
      <c r="I18" s="24"/>
      <c r="J18" s="24"/>
      <c r="K18" s="24"/>
    </row>
    <row r="19" spans="2:21" ht="11.5">
      <c r="B19" s="171"/>
      <c r="D19" s="22" t="s">
        <v>66</v>
      </c>
      <c r="E19" s="23"/>
      <c r="F19" s="24"/>
      <c r="G19" s="542">
        <v>42409</v>
      </c>
      <c r="H19" s="542"/>
      <c r="I19" s="542"/>
      <c r="J19" s="542"/>
      <c r="K19" s="542"/>
      <c r="L19" s="542"/>
      <c r="M19" s="542"/>
      <c r="N19" s="542"/>
      <c r="O19" s="542"/>
      <c r="P19" s="542"/>
    </row>
    <row r="20" spans="2:21" ht="11.5">
      <c r="B20" s="171"/>
      <c r="D20" s="22"/>
      <c r="E20" s="23"/>
      <c r="F20" s="24"/>
      <c r="G20" s="24"/>
      <c r="H20" s="24"/>
      <c r="I20" s="24"/>
      <c r="J20" s="24"/>
      <c r="K20" s="24"/>
    </row>
    <row r="21" spans="2:21" ht="16.5" customHeight="1">
      <c r="B21" s="171"/>
      <c r="D21" s="22" t="s">
        <v>211</v>
      </c>
      <c r="E21" s="23"/>
      <c r="F21" s="24"/>
      <c r="G21" s="33"/>
      <c r="H21" s="33"/>
      <c r="I21" s="33"/>
      <c r="J21" s="33"/>
      <c r="K21" s="33"/>
      <c r="L21" s="33"/>
      <c r="M21" s="33"/>
      <c r="N21" s="33"/>
      <c r="O21" s="33"/>
      <c r="P21" s="33"/>
    </row>
    <row r="22" spans="2:21" ht="39.25" customHeight="1">
      <c r="B22" s="171"/>
      <c r="D22" s="22"/>
      <c r="E22" s="23" t="s">
        <v>64</v>
      </c>
      <c r="F22" s="24"/>
      <c r="G22" s="538" t="s">
        <v>305</v>
      </c>
      <c r="H22" s="538"/>
      <c r="I22" s="538"/>
      <c r="J22" s="538"/>
      <c r="K22" s="538"/>
      <c r="L22" s="538"/>
      <c r="M22" s="538"/>
      <c r="N22" s="538"/>
      <c r="O22" s="538"/>
      <c r="P22" s="538"/>
      <c r="U22" s="119"/>
    </row>
    <row r="23" spans="2:21" ht="11.5">
      <c r="B23" s="171"/>
      <c r="C23" s="22"/>
      <c r="D23" s="23"/>
      <c r="E23" s="23"/>
      <c r="F23" s="24"/>
      <c r="G23" s="538"/>
      <c r="H23" s="538"/>
      <c r="I23" s="538"/>
      <c r="J23" s="538"/>
      <c r="K23" s="538"/>
      <c r="L23" s="538"/>
      <c r="M23" s="538"/>
      <c r="N23" s="538"/>
      <c r="O23" s="538"/>
      <c r="P23" s="538"/>
    </row>
    <row r="24" spans="2:21" ht="11.5">
      <c r="B24" s="171"/>
      <c r="C24" s="22"/>
      <c r="D24" s="23"/>
      <c r="E24" s="23"/>
      <c r="F24" s="24"/>
      <c r="G24" s="24"/>
      <c r="H24" s="24"/>
      <c r="I24" s="24"/>
      <c r="J24" s="24"/>
      <c r="K24" s="24"/>
    </row>
    <row r="25" spans="2:21" ht="14">
      <c r="B25" s="171"/>
      <c r="C25" s="29" t="s">
        <v>59</v>
      </c>
      <c r="D25" s="18"/>
      <c r="E25" s="18"/>
      <c r="F25" s="18"/>
      <c r="G25" s="18"/>
      <c r="H25" s="24"/>
      <c r="I25" s="24"/>
      <c r="J25" s="24"/>
      <c r="K25" s="24"/>
    </row>
    <row r="26" spans="2:21" ht="14">
      <c r="C26" s="30"/>
      <c r="D26" s="23"/>
      <c r="E26" s="23"/>
      <c r="F26" s="24"/>
      <c r="G26" s="24"/>
      <c r="H26" s="24"/>
      <c r="I26" s="24"/>
      <c r="J26" s="24"/>
      <c r="K26" s="24"/>
    </row>
    <row r="27" spans="2:21" ht="14">
      <c r="C27" s="30" t="s">
        <v>61</v>
      </c>
      <c r="D27" s="23"/>
      <c r="E27" s="23"/>
      <c r="F27" s="24"/>
      <c r="G27" s="24"/>
      <c r="H27" s="24"/>
      <c r="I27" s="24"/>
      <c r="J27" s="24"/>
      <c r="K27" s="24"/>
    </row>
    <row r="28" spans="2:21" ht="14">
      <c r="C28" s="30"/>
      <c r="D28" s="23"/>
      <c r="E28" s="23"/>
      <c r="F28" s="24"/>
      <c r="G28" s="24"/>
      <c r="H28" s="24"/>
      <c r="I28" s="24"/>
      <c r="J28" s="24"/>
      <c r="K28" s="24"/>
    </row>
    <row r="29" spans="2:21" ht="147" customHeight="1">
      <c r="C29" s="30"/>
      <c r="D29" s="538" t="s">
        <v>417</v>
      </c>
      <c r="E29" s="538"/>
      <c r="F29" s="538"/>
      <c r="G29" s="538"/>
      <c r="H29" s="538"/>
      <c r="I29" s="538"/>
      <c r="J29" s="538"/>
      <c r="K29" s="538"/>
      <c r="L29" s="538"/>
      <c r="M29" s="538"/>
      <c r="N29" s="538"/>
      <c r="O29" s="538"/>
      <c r="P29" s="538"/>
    </row>
    <row r="30" spans="2:21" ht="21.75" customHeight="1">
      <c r="C30" s="30"/>
      <c r="D30" s="538" t="s">
        <v>300</v>
      </c>
      <c r="E30" s="538"/>
      <c r="F30" s="538"/>
      <c r="G30" s="538"/>
      <c r="H30" s="538"/>
      <c r="I30" s="538"/>
      <c r="J30" s="538"/>
      <c r="K30" s="538"/>
      <c r="L30" s="538"/>
      <c r="M30" s="538"/>
      <c r="N30" s="538"/>
      <c r="O30" s="538"/>
      <c r="P30" s="538"/>
    </row>
    <row r="31" spans="2:21" ht="14">
      <c r="C31" s="30"/>
      <c r="D31" s="23"/>
      <c r="E31" s="23"/>
      <c r="F31" s="24"/>
      <c r="G31" s="24"/>
      <c r="H31" s="24"/>
      <c r="I31" s="24"/>
      <c r="J31" s="24"/>
      <c r="K31" s="24"/>
      <c r="L31" s="24"/>
      <c r="M31" s="24"/>
      <c r="N31" s="24"/>
      <c r="O31" s="24"/>
      <c r="P31" s="24"/>
    </row>
    <row r="32" spans="2:21" ht="14">
      <c r="C32" s="30" t="s">
        <v>60</v>
      </c>
      <c r="D32" s="23"/>
      <c r="E32" s="23"/>
      <c r="F32" s="24"/>
      <c r="G32" s="24"/>
      <c r="H32" s="24"/>
      <c r="I32" s="24"/>
      <c r="J32" s="24"/>
      <c r="K32" s="24"/>
      <c r="L32" s="24"/>
      <c r="M32" s="24"/>
      <c r="N32" s="24"/>
      <c r="O32" s="24"/>
      <c r="P32" s="24"/>
    </row>
    <row r="33" spans="3:21" ht="14">
      <c r="C33" s="30"/>
      <c r="D33" s="26"/>
      <c r="E33" s="26"/>
      <c r="F33" s="26"/>
      <c r="G33" s="26"/>
      <c r="H33" s="26"/>
      <c r="I33" s="26"/>
      <c r="J33" s="26"/>
      <c r="K33" s="26"/>
      <c r="L33" s="26"/>
      <c r="M33" s="26"/>
      <c r="N33" s="26"/>
      <c r="O33" s="26"/>
      <c r="P33" s="26"/>
    </row>
    <row r="34" spans="3:21" ht="14">
      <c r="C34" s="30"/>
      <c r="D34" s="22" t="s">
        <v>53</v>
      </c>
      <c r="E34" s="23"/>
      <c r="F34" s="24"/>
      <c r="G34" s="25" t="s">
        <v>57</v>
      </c>
      <c r="H34" s="24"/>
      <c r="I34" s="24"/>
      <c r="J34" s="24"/>
      <c r="K34" s="24"/>
      <c r="L34" s="24"/>
      <c r="M34" s="24"/>
      <c r="N34" s="24"/>
      <c r="O34" s="24"/>
      <c r="P34" s="24"/>
    </row>
    <row r="35" spans="3:21" ht="11.5">
      <c r="C35" s="25"/>
      <c r="D35" s="22"/>
      <c r="E35" s="32"/>
      <c r="F35" s="32"/>
      <c r="G35" s="32"/>
      <c r="H35" s="32"/>
      <c r="I35" s="32"/>
      <c r="J35" s="32"/>
      <c r="K35" s="32"/>
      <c r="L35" s="32"/>
      <c r="M35" s="32"/>
      <c r="N35" s="32"/>
      <c r="O35" s="32"/>
      <c r="P35" s="32"/>
    </row>
    <row r="36" spans="3:21" ht="14" customHeight="1">
      <c r="C36" s="30"/>
      <c r="D36" s="161" t="s">
        <v>315</v>
      </c>
      <c r="F36" s="341"/>
      <c r="G36" s="341"/>
      <c r="H36" s="341"/>
      <c r="I36" s="341"/>
      <c r="J36" s="341"/>
      <c r="K36" s="341"/>
      <c r="L36" s="341"/>
      <c r="M36" s="341"/>
      <c r="N36" s="341"/>
      <c r="O36" s="341"/>
      <c r="P36" s="341"/>
      <c r="U36" s="119"/>
    </row>
    <row r="37" spans="3:21" ht="14" customHeight="1">
      <c r="C37" s="30"/>
      <c r="D37" s="345" t="s">
        <v>55</v>
      </c>
      <c r="E37" s="543" t="s">
        <v>316</v>
      </c>
      <c r="F37" s="543"/>
      <c r="G37" s="543"/>
      <c r="H37" s="543"/>
      <c r="I37" s="543"/>
      <c r="J37" s="543"/>
      <c r="K37" s="543"/>
      <c r="L37" s="543"/>
      <c r="M37" s="543"/>
      <c r="N37" s="543"/>
      <c r="O37" s="543"/>
      <c r="P37" s="543"/>
    </row>
    <row r="38" spans="3:21" ht="36.5" customHeight="1">
      <c r="C38" s="30"/>
      <c r="D38" s="345" t="s">
        <v>55</v>
      </c>
      <c r="E38" s="543" t="s">
        <v>317</v>
      </c>
      <c r="F38" s="543"/>
      <c r="G38" s="543"/>
      <c r="H38" s="543"/>
      <c r="I38" s="543"/>
      <c r="J38" s="543"/>
      <c r="K38" s="543"/>
      <c r="L38" s="543"/>
      <c r="M38" s="543"/>
      <c r="N38" s="543"/>
      <c r="O38" s="543"/>
      <c r="P38" s="543"/>
    </row>
    <row r="39" spans="3:21" ht="40" customHeight="1">
      <c r="C39" s="30"/>
      <c r="D39" s="543" t="s">
        <v>322</v>
      </c>
      <c r="E39" s="543"/>
      <c r="F39" s="543"/>
      <c r="G39" s="543"/>
      <c r="H39" s="543"/>
      <c r="I39" s="543"/>
      <c r="J39" s="543"/>
      <c r="K39" s="543"/>
      <c r="L39" s="543"/>
      <c r="M39" s="543"/>
      <c r="N39" s="543"/>
      <c r="O39" s="543"/>
      <c r="P39" s="543"/>
    </row>
    <row r="40" spans="3:21" ht="14">
      <c r="C40" s="30"/>
      <c r="D40" s="22" t="s">
        <v>54</v>
      </c>
      <c r="E40" s="23"/>
      <c r="F40" s="24"/>
      <c r="G40" s="25" t="s">
        <v>380</v>
      </c>
      <c r="H40" s="24"/>
      <c r="I40" s="24"/>
      <c r="J40" s="24"/>
      <c r="K40" s="24"/>
      <c r="L40" s="24"/>
      <c r="M40" s="24"/>
      <c r="N40" s="24"/>
      <c r="O40" s="24"/>
      <c r="P40" s="24"/>
    </row>
    <row r="41" spans="3:21" ht="11.5">
      <c r="C41" s="25"/>
      <c r="D41" s="22"/>
      <c r="E41" s="32"/>
      <c r="F41" s="32"/>
      <c r="G41" s="32"/>
      <c r="H41" s="32"/>
      <c r="I41" s="32"/>
      <c r="J41" s="32"/>
      <c r="K41" s="32"/>
      <c r="L41" s="32"/>
      <c r="M41" s="32"/>
      <c r="N41" s="32"/>
      <c r="O41" s="32"/>
      <c r="P41" s="32"/>
    </row>
    <row r="42" spans="3:21" ht="14.5" customHeight="1">
      <c r="C42" s="25"/>
      <c r="D42" s="538" t="s">
        <v>318</v>
      </c>
      <c r="E42" s="538"/>
      <c r="F42" s="538"/>
      <c r="G42" s="538"/>
      <c r="H42" s="538"/>
      <c r="I42" s="538"/>
      <c r="J42" s="538"/>
      <c r="K42" s="538"/>
      <c r="L42" s="538"/>
      <c r="M42" s="538"/>
      <c r="N42" s="538"/>
      <c r="O42" s="538"/>
      <c r="P42" s="538"/>
    </row>
    <row r="43" spans="3:21" ht="24.5" customHeight="1">
      <c r="C43" s="25"/>
      <c r="D43" s="344" t="s">
        <v>314</v>
      </c>
      <c r="E43" s="534" t="s">
        <v>321</v>
      </c>
      <c r="F43" s="534"/>
      <c r="G43" s="534"/>
      <c r="H43" s="534"/>
      <c r="I43" s="534"/>
      <c r="J43" s="534"/>
      <c r="K43" s="534"/>
      <c r="L43" s="534"/>
      <c r="M43" s="534"/>
      <c r="N43" s="534"/>
      <c r="O43" s="534"/>
      <c r="P43" s="534"/>
    </row>
    <row r="44" spans="3:21" ht="24.5" customHeight="1">
      <c r="C44" s="25"/>
      <c r="D44" s="344" t="s">
        <v>319</v>
      </c>
      <c r="E44" s="534" t="s">
        <v>320</v>
      </c>
      <c r="F44" s="534"/>
      <c r="G44" s="534"/>
      <c r="H44" s="534"/>
      <c r="I44" s="534"/>
      <c r="J44" s="534"/>
      <c r="K44" s="534"/>
      <c r="L44" s="534"/>
      <c r="M44" s="534"/>
      <c r="N44" s="534"/>
      <c r="O44" s="534"/>
      <c r="P44" s="534"/>
    </row>
    <row r="45" spans="3:21" ht="42" customHeight="1">
      <c r="C45" s="25"/>
      <c r="D45" s="544" t="s">
        <v>418</v>
      </c>
      <c r="E45" s="538"/>
      <c r="F45" s="538"/>
      <c r="G45" s="538"/>
      <c r="H45" s="538"/>
      <c r="I45" s="538"/>
      <c r="J45" s="538"/>
      <c r="K45" s="538"/>
      <c r="L45" s="538"/>
      <c r="M45" s="538"/>
      <c r="N45" s="538"/>
      <c r="O45" s="538"/>
      <c r="P45" s="538"/>
    </row>
    <row r="46" spans="3:21" ht="14">
      <c r="C46" s="31"/>
      <c r="D46" s="22" t="s">
        <v>56</v>
      </c>
      <c r="E46" s="28"/>
      <c r="F46" s="28"/>
      <c r="G46" s="28"/>
      <c r="H46" s="28"/>
      <c r="I46" s="28"/>
      <c r="J46" s="28"/>
      <c r="K46" s="28"/>
      <c r="L46" s="28"/>
      <c r="M46" s="28"/>
      <c r="N46" s="28"/>
      <c r="O46" s="28"/>
      <c r="P46" s="28"/>
    </row>
    <row r="47" spans="3:21" ht="11.5">
      <c r="C47" s="25"/>
      <c r="D47" s="22"/>
      <c r="E47" s="28"/>
      <c r="F47" s="28"/>
      <c r="G47" s="28"/>
      <c r="H47" s="28"/>
      <c r="I47" s="28"/>
      <c r="J47" s="28"/>
      <c r="K47" s="28"/>
      <c r="L47" s="28"/>
      <c r="M47" s="28"/>
      <c r="N47" s="28"/>
      <c r="O47" s="28"/>
      <c r="P47" s="28"/>
    </row>
    <row r="48" spans="3:21" ht="38" customHeight="1">
      <c r="C48" s="31"/>
      <c r="D48" s="344" t="s">
        <v>314</v>
      </c>
      <c r="E48" s="534" t="s">
        <v>381</v>
      </c>
      <c r="F48" s="534"/>
      <c r="G48" s="534"/>
      <c r="H48" s="534"/>
      <c r="I48" s="534"/>
      <c r="J48" s="534"/>
      <c r="K48" s="534"/>
      <c r="L48" s="534"/>
      <c r="M48" s="534"/>
      <c r="N48" s="534"/>
      <c r="O48" s="534"/>
      <c r="P48" s="534"/>
    </row>
    <row r="49" spans="3:21" ht="51" customHeight="1">
      <c r="C49" s="31"/>
      <c r="D49" s="344" t="s">
        <v>55</v>
      </c>
      <c r="E49" s="534" t="s">
        <v>382</v>
      </c>
      <c r="F49" s="534"/>
      <c r="G49" s="534"/>
      <c r="H49" s="534"/>
      <c r="I49" s="534"/>
      <c r="J49" s="534"/>
      <c r="K49" s="534"/>
      <c r="L49" s="534"/>
      <c r="M49" s="534"/>
      <c r="N49" s="534"/>
      <c r="O49" s="534"/>
      <c r="P49" s="534"/>
    </row>
    <row r="50" spans="3:21" ht="14">
      <c r="C50" s="31"/>
      <c r="D50" s="24"/>
      <c r="E50" s="540"/>
      <c r="F50" s="540"/>
      <c r="G50" s="540"/>
      <c r="H50" s="540"/>
      <c r="I50" s="540"/>
      <c r="J50" s="540"/>
      <c r="K50" s="540"/>
      <c r="L50" s="540"/>
      <c r="M50" s="540"/>
      <c r="N50" s="540"/>
      <c r="O50" s="540"/>
      <c r="P50" s="540"/>
    </row>
    <row r="51" spans="3:21" ht="10.5" customHeight="1">
      <c r="C51" s="31"/>
      <c r="D51" s="22" t="s">
        <v>58</v>
      </c>
      <c r="E51" s="28"/>
      <c r="F51" s="28"/>
      <c r="G51" s="28"/>
      <c r="H51" s="28"/>
      <c r="I51" s="28"/>
      <c r="J51" s="28"/>
      <c r="K51" s="28"/>
      <c r="L51" s="28"/>
      <c r="M51" s="28"/>
      <c r="N51" s="28"/>
      <c r="O51" s="28"/>
      <c r="P51" s="28"/>
    </row>
    <row r="52" spans="3:21" ht="11.5">
      <c r="C52" s="25"/>
      <c r="D52" s="22"/>
      <c r="E52" s="32"/>
      <c r="F52" s="32"/>
      <c r="G52" s="32"/>
      <c r="H52" s="32"/>
      <c r="I52" s="32"/>
      <c r="J52" s="32"/>
      <c r="K52" s="32"/>
      <c r="L52" s="32"/>
      <c r="M52" s="32"/>
      <c r="N52" s="32"/>
      <c r="O52" s="32"/>
      <c r="P52" s="32"/>
    </row>
    <row r="53" spans="3:21" ht="29" customHeight="1">
      <c r="C53" s="25"/>
      <c r="D53" s="538" t="s">
        <v>419</v>
      </c>
      <c r="E53" s="538"/>
      <c r="F53" s="538"/>
      <c r="G53" s="538"/>
      <c r="H53" s="538"/>
      <c r="I53" s="538"/>
      <c r="J53" s="538"/>
      <c r="K53" s="538"/>
      <c r="L53" s="538"/>
      <c r="M53" s="538"/>
      <c r="N53" s="538"/>
      <c r="O53" s="538"/>
      <c r="P53" s="538"/>
    </row>
    <row r="54" spans="3:21" ht="40" customHeight="1">
      <c r="C54" s="25"/>
      <c r="D54" s="534" t="s">
        <v>420</v>
      </c>
      <c r="E54" s="534"/>
      <c r="F54" s="534"/>
      <c r="G54" s="534"/>
      <c r="H54" s="534"/>
      <c r="I54" s="534"/>
      <c r="J54" s="534"/>
      <c r="K54" s="534"/>
      <c r="L54" s="534"/>
      <c r="M54" s="534"/>
      <c r="N54" s="534"/>
      <c r="O54" s="534"/>
      <c r="P54" s="534"/>
    </row>
    <row r="55" spans="3:21" ht="53.5" customHeight="1">
      <c r="C55" s="25"/>
      <c r="D55" s="538" t="s">
        <v>413</v>
      </c>
      <c r="E55" s="538"/>
      <c r="F55" s="538"/>
      <c r="G55" s="538"/>
      <c r="H55" s="538"/>
      <c r="I55" s="538"/>
      <c r="J55" s="538"/>
      <c r="K55" s="538"/>
      <c r="L55" s="538"/>
      <c r="M55" s="538"/>
      <c r="N55" s="538"/>
      <c r="O55" s="538"/>
      <c r="P55" s="538"/>
      <c r="Q55" s="517"/>
    </row>
    <row r="56" spans="3:21" ht="50" customHeight="1">
      <c r="C56" s="31"/>
      <c r="D56" s="538" t="s">
        <v>412</v>
      </c>
      <c r="E56" s="538"/>
      <c r="F56" s="538"/>
      <c r="G56" s="538"/>
      <c r="H56" s="538"/>
      <c r="I56" s="538"/>
      <c r="J56" s="538"/>
      <c r="K56" s="538"/>
      <c r="L56" s="538"/>
      <c r="M56" s="538"/>
      <c r="N56" s="538"/>
      <c r="O56" s="538"/>
      <c r="P56" s="538"/>
      <c r="U56" s="119"/>
    </row>
    <row r="57" spans="3:21" ht="49" customHeight="1">
      <c r="C57" s="31"/>
      <c r="D57" s="534" t="s">
        <v>414</v>
      </c>
      <c r="E57" s="534"/>
      <c r="F57" s="534"/>
      <c r="G57" s="534"/>
      <c r="H57" s="534"/>
      <c r="I57" s="534"/>
      <c r="J57" s="534"/>
      <c r="K57" s="534"/>
      <c r="L57" s="534"/>
      <c r="M57" s="534"/>
      <c r="N57" s="534"/>
      <c r="O57" s="534"/>
      <c r="P57" s="534"/>
      <c r="U57" s="119"/>
    </row>
    <row r="58" spans="3:21" ht="15" customHeight="1">
      <c r="C58" s="31"/>
      <c r="D58" s="534" t="s">
        <v>411</v>
      </c>
      <c r="E58" s="534"/>
      <c r="F58" s="534"/>
      <c r="G58" s="534"/>
      <c r="H58" s="534"/>
      <c r="I58" s="534"/>
      <c r="J58" s="534"/>
      <c r="K58" s="534"/>
      <c r="L58" s="534"/>
      <c r="M58" s="534"/>
      <c r="N58" s="534"/>
      <c r="O58" s="534"/>
      <c r="P58" s="534"/>
      <c r="U58" s="119"/>
    </row>
    <row r="59" spans="3:21" ht="14">
      <c r="C59" s="31"/>
      <c r="D59" s="517"/>
      <c r="E59" s="517"/>
      <c r="F59" s="517"/>
      <c r="G59" s="517"/>
      <c r="H59" s="517"/>
      <c r="I59" s="517"/>
      <c r="J59" s="517"/>
      <c r="K59" s="517"/>
      <c r="L59" s="517"/>
      <c r="M59" s="517"/>
      <c r="N59" s="517"/>
      <c r="O59" s="517"/>
      <c r="P59" s="517"/>
    </row>
    <row r="60" spans="3:21" ht="14">
      <c r="C60" s="30"/>
      <c r="D60" s="23"/>
      <c r="E60" s="23"/>
      <c r="F60" s="24"/>
      <c r="G60" s="24"/>
      <c r="H60" s="24"/>
      <c r="I60" s="24"/>
      <c r="J60" s="24"/>
      <c r="K60" s="24"/>
      <c r="L60" s="24"/>
      <c r="M60" s="24"/>
      <c r="N60" s="24"/>
      <c r="O60" s="24"/>
      <c r="P60" s="24"/>
    </row>
    <row r="61" spans="3:21" ht="14">
      <c r="C61" s="30" t="s">
        <v>67</v>
      </c>
      <c r="D61" s="23"/>
      <c r="E61" s="23"/>
      <c r="F61" s="24"/>
      <c r="G61" s="24"/>
      <c r="H61" s="24"/>
      <c r="I61" s="24"/>
      <c r="J61" s="24"/>
      <c r="K61" s="24"/>
      <c r="L61" s="24"/>
      <c r="M61" s="24"/>
      <c r="N61" s="24"/>
      <c r="O61" s="24"/>
      <c r="P61" s="24"/>
    </row>
    <row r="62" spans="3:21" ht="11.5">
      <c r="C62" s="13"/>
      <c r="D62" s="23"/>
      <c r="E62" s="23"/>
      <c r="F62" s="24"/>
      <c r="G62" s="24"/>
      <c r="H62" s="24"/>
      <c r="I62" s="24"/>
      <c r="J62" s="24"/>
      <c r="K62" s="24"/>
      <c r="L62" s="24"/>
      <c r="M62" s="24"/>
      <c r="N62" s="24"/>
      <c r="O62" s="24"/>
      <c r="P62" s="24"/>
    </row>
    <row r="63" spans="3:21" ht="57.5" customHeight="1">
      <c r="C63" s="31"/>
      <c r="D63" s="538" t="s">
        <v>415</v>
      </c>
      <c r="E63" s="538"/>
      <c r="F63" s="538"/>
      <c r="G63" s="538"/>
      <c r="H63" s="538"/>
      <c r="I63" s="538"/>
      <c r="J63" s="538"/>
      <c r="K63" s="538"/>
      <c r="L63" s="538"/>
      <c r="M63" s="538"/>
      <c r="N63" s="538"/>
      <c r="O63" s="538"/>
      <c r="P63" s="538"/>
      <c r="U63" s="119"/>
    </row>
    <row r="64" spans="3:21" ht="14">
      <c r="C64" s="31"/>
      <c r="D64" s="538"/>
      <c r="E64" s="538"/>
      <c r="F64" s="538"/>
      <c r="G64" s="538"/>
      <c r="H64" s="538"/>
      <c r="I64" s="538"/>
      <c r="J64" s="538"/>
      <c r="K64" s="538"/>
      <c r="L64" s="538"/>
      <c r="M64" s="538"/>
      <c r="N64" s="538"/>
      <c r="O64" s="538"/>
      <c r="P64" s="538"/>
    </row>
    <row r="65" spans="3:21" ht="11.5">
      <c r="D65" s="24"/>
      <c r="E65" s="540"/>
      <c r="F65" s="540"/>
      <c r="G65" s="540"/>
      <c r="H65" s="540"/>
      <c r="I65" s="540"/>
      <c r="J65" s="540"/>
      <c r="K65" s="540"/>
      <c r="L65" s="540"/>
      <c r="M65" s="540"/>
      <c r="N65" s="540"/>
      <c r="O65" s="540"/>
      <c r="P65" s="540"/>
    </row>
    <row r="66" spans="3:21" ht="14">
      <c r="C66" s="30" t="s">
        <v>69</v>
      </c>
      <c r="D66" s="23"/>
      <c r="E66" s="23"/>
      <c r="F66" s="24"/>
      <c r="G66" s="24"/>
      <c r="H66" s="24"/>
      <c r="I66" s="24"/>
      <c r="J66" s="24"/>
      <c r="K66" s="24"/>
      <c r="L66" s="24"/>
      <c r="M66" s="24"/>
      <c r="N66" s="24"/>
      <c r="O66" s="24"/>
      <c r="P66" s="24"/>
    </row>
    <row r="67" spans="3:21" ht="11.5">
      <c r="C67" s="13"/>
      <c r="D67" s="23"/>
      <c r="E67" s="23"/>
      <c r="F67" s="24"/>
      <c r="G67" s="24"/>
      <c r="H67" s="24"/>
      <c r="I67" s="24"/>
      <c r="J67" s="24"/>
      <c r="K67" s="24"/>
      <c r="L67" s="24"/>
      <c r="M67" s="24"/>
      <c r="N67" s="24"/>
      <c r="O67" s="24"/>
      <c r="P67" s="24"/>
    </row>
    <row r="68" spans="3:21" ht="62.5" customHeight="1">
      <c r="C68" s="13"/>
      <c r="D68" s="534" t="s">
        <v>416</v>
      </c>
      <c r="E68" s="534"/>
      <c r="F68" s="534"/>
      <c r="G68" s="534"/>
      <c r="H68" s="534"/>
      <c r="I68" s="534"/>
      <c r="J68" s="534"/>
      <c r="K68" s="534"/>
      <c r="L68" s="534"/>
      <c r="M68" s="534"/>
      <c r="N68" s="534"/>
      <c r="O68" s="534"/>
      <c r="P68" s="534"/>
    </row>
    <row r="69" spans="3:21" ht="48" customHeight="1">
      <c r="C69" s="31"/>
      <c r="D69" s="538" t="s">
        <v>421</v>
      </c>
      <c r="E69" s="538"/>
      <c r="F69" s="538"/>
      <c r="G69" s="538"/>
      <c r="H69" s="538"/>
      <c r="I69" s="538"/>
      <c r="J69" s="538"/>
      <c r="K69" s="538"/>
      <c r="L69" s="538"/>
      <c r="M69" s="538"/>
      <c r="N69" s="538"/>
      <c r="O69" s="538"/>
      <c r="P69" s="538"/>
      <c r="U69" s="119"/>
    </row>
    <row r="70" spans="3:21" ht="14">
      <c r="C70" s="31"/>
      <c r="D70" s="538"/>
      <c r="E70" s="538"/>
      <c r="F70" s="538"/>
      <c r="G70" s="538"/>
      <c r="H70" s="538"/>
      <c r="I70" s="538"/>
      <c r="J70" s="538"/>
      <c r="K70" s="538"/>
      <c r="L70" s="538"/>
      <c r="M70" s="538"/>
      <c r="N70" s="538"/>
      <c r="O70" s="538"/>
      <c r="P70" s="538"/>
    </row>
    <row r="71" spans="3:21" ht="11.5">
      <c r="D71" s="24"/>
      <c r="E71" s="540"/>
      <c r="F71" s="540"/>
      <c r="G71" s="540"/>
      <c r="H71" s="540"/>
      <c r="I71" s="540"/>
      <c r="J71" s="540"/>
      <c r="K71" s="540"/>
      <c r="L71" s="540"/>
      <c r="M71" s="540"/>
      <c r="N71" s="540"/>
      <c r="O71" s="540"/>
      <c r="P71" s="540"/>
    </row>
    <row r="72" spans="3:21" ht="14">
      <c r="C72" s="30" t="s">
        <v>68</v>
      </c>
      <c r="D72" s="23"/>
      <c r="E72" s="23"/>
      <c r="F72" s="24"/>
      <c r="G72" s="24"/>
      <c r="H72" s="24"/>
      <c r="I72" s="24"/>
      <c r="J72" s="24"/>
      <c r="K72" s="24"/>
      <c r="L72" s="24"/>
      <c r="M72" s="24"/>
      <c r="N72" s="24"/>
      <c r="O72" s="24"/>
      <c r="P72" s="24"/>
    </row>
    <row r="73" spans="3:21" ht="11.5">
      <c r="C73" s="13"/>
      <c r="D73" s="23"/>
      <c r="E73" s="23"/>
      <c r="F73" s="24"/>
      <c r="G73" s="24"/>
      <c r="H73" s="24"/>
      <c r="I73" s="24"/>
      <c r="J73" s="24"/>
      <c r="K73" s="24"/>
      <c r="L73" s="24"/>
      <c r="M73" s="24"/>
      <c r="N73" s="24"/>
      <c r="O73" s="24"/>
      <c r="P73" s="24"/>
    </row>
    <row r="74" spans="3:21" ht="33" customHeight="1">
      <c r="C74" s="31"/>
      <c r="D74" s="538" t="s">
        <v>323</v>
      </c>
      <c r="E74" s="538"/>
      <c r="F74" s="538"/>
      <c r="G74" s="538"/>
      <c r="H74" s="538"/>
      <c r="I74" s="538"/>
      <c r="J74" s="538"/>
      <c r="K74" s="538"/>
      <c r="L74" s="538"/>
      <c r="M74" s="538"/>
      <c r="N74" s="538"/>
      <c r="O74" s="538"/>
      <c r="P74" s="538"/>
      <c r="U74" s="119"/>
    </row>
    <row r="75" spans="3:21" ht="14">
      <c r="C75" s="31"/>
      <c r="D75" s="538"/>
      <c r="E75" s="538"/>
      <c r="F75" s="538"/>
      <c r="G75" s="538"/>
      <c r="H75" s="538"/>
      <c r="I75" s="538"/>
      <c r="J75" s="538"/>
      <c r="K75" s="538"/>
      <c r="L75" s="538"/>
      <c r="M75" s="538"/>
      <c r="N75" s="538"/>
      <c r="O75" s="538"/>
      <c r="P75" s="538"/>
    </row>
    <row r="76" spans="3:21" ht="12.5">
      <c r="C76" s="27" t="s">
        <v>70</v>
      </c>
      <c r="E76" s="19"/>
      <c r="F76" s="19"/>
      <c r="G76" s="19"/>
      <c r="H76" s="19"/>
      <c r="I76" s="19"/>
      <c r="J76" s="19"/>
      <c r="K76" s="19"/>
      <c r="L76" s="19"/>
      <c r="M76" s="19"/>
      <c r="N76" s="19"/>
      <c r="O76" s="19"/>
      <c r="P76" s="19"/>
    </row>
    <row r="77" spans="3:21">
      <c r="D77" s="19"/>
      <c r="E77" s="541"/>
      <c r="F77" s="541"/>
      <c r="G77" s="541"/>
      <c r="H77" s="541"/>
      <c r="I77" s="541"/>
      <c r="J77" s="541"/>
      <c r="K77" s="541"/>
      <c r="L77" s="541"/>
      <c r="M77" s="541"/>
      <c r="N77" s="541"/>
      <c r="O77" s="541"/>
      <c r="P77" s="541"/>
    </row>
    <row r="78" spans="3:21" ht="37.5" customHeight="1">
      <c r="C78" s="103" t="s">
        <v>62</v>
      </c>
      <c r="D78" s="538" t="s">
        <v>306</v>
      </c>
      <c r="E78" s="538"/>
      <c r="F78" s="538"/>
      <c r="G78" s="538"/>
      <c r="H78" s="538"/>
      <c r="I78" s="538"/>
      <c r="J78" s="538"/>
      <c r="K78" s="538"/>
      <c r="L78" s="538"/>
      <c r="M78" s="538"/>
      <c r="N78" s="538"/>
      <c r="O78" s="538"/>
      <c r="P78" s="538"/>
    </row>
    <row r="79" spans="3:21" ht="11.5">
      <c r="D79" s="539" t="s">
        <v>295</v>
      </c>
      <c r="E79" s="538"/>
      <c r="F79" s="538"/>
      <c r="G79" s="538"/>
      <c r="H79" s="538"/>
      <c r="I79" s="538"/>
      <c r="J79" s="538"/>
      <c r="K79" s="538"/>
      <c r="L79" s="538"/>
      <c r="M79" s="538"/>
      <c r="N79" s="538"/>
      <c r="O79" s="538"/>
      <c r="P79" s="538"/>
      <c r="U79" s="119"/>
    </row>
    <row r="80" spans="3:21" ht="11.5">
      <c r="D80" s="157"/>
      <c r="E80" s="157"/>
      <c r="F80" s="157"/>
      <c r="G80" s="157"/>
      <c r="H80" s="157"/>
      <c r="I80" s="157"/>
      <c r="J80" s="157"/>
      <c r="K80" s="157"/>
      <c r="L80" s="157"/>
      <c r="M80" s="157"/>
      <c r="N80" s="157"/>
      <c r="O80" s="157"/>
      <c r="P80" s="157"/>
      <c r="U80" s="119"/>
    </row>
    <row r="81" spans="3:16" ht="25" customHeight="1">
      <c r="C81" s="103" t="s">
        <v>63</v>
      </c>
      <c r="D81" s="538" t="s">
        <v>303</v>
      </c>
      <c r="E81" s="538"/>
      <c r="F81" s="538"/>
      <c r="G81" s="538"/>
      <c r="H81" s="538"/>
      <c r="I81" s="538"/>
      <c r="J81" s="538"/>
      <c r="K81" s="538"/>
      <c r="L81" s="538"/>
      <c r="M81" s="538"/>
      <c r="N81" s="538"/>
      <c r="O81" s="538"/>
      <c r="P81" s="538"/>
    </row>
    <row r="82" spans="3:16" ht="11.25" customHeight="1">
      <c r="D82" s="539" t="s">
        <v>296</v>
      </c>
      <c r="E82" s="538"/>
      <c r="F82" s="538"/>
      <c r="G82" s="538"/>
      <c r="H82" s="538"/>
      <c r="I82" s="538"/>
      <c r="J82" s="538"/>
      <c r="K82" s="538"/>
      <c r="L82" s="538"/>
      <c r="M82" s="538"/>
      <c r="N82" s="538"/>
      <c r="O82" s="538"/>
      <c r="P82" s="538"/>
    </row>
    <row r="83" spans="3:16" ht="11.5">
      <c r="D83" s="166"/>
      <c r="E83" s="156"/>
      <c r="F83" s="156"/>
      <c r="G83" s="156"/>
      <c r="H83" s="156"/>
      <c r="I83" s="156"/>
      <c r="J83" s="156"/>
      <c r="K83" s="156"/>
      <c r="L83" s="156"/>
      <c r="M83" s="156"/>
      <c r="N83" s="156"/>
      <c r="O83" s="156"/>
      <c r="P83" s="156"/>
    </row>
    <row r="84" spans="3:16" ht="24" customHeight="1">
      <c r="C84" s="103" t="s">
        <v>163</v>
      </c>
      <c r="D84" s="538" t="s">
        <v>304</v>
      </c>
      <c r="E84" s="538"/>
      <c r="F84" s="538"/>
      <c r="G84" s="538"/>
      <c r="H84" s="538"/>
      <c r="I84" s="538"/>
      <c r="J84" s="538"/>
      <c r="K84" s="538"/>
      <c r="L84" s="538"/>
      <c r="M84" s="538"/>
      <c r="N84" s="538"/>
      <c r="O84" s="538"/>
      <c r="P84" s="538"/>
    </row>
    <row r="85" spans="3:16" ht="11.25" customHeight="1">
      <c r="D85" s="539" t="s">
        <v>298</v>
      </c>
      <c r="E85" s="538"/>
      <c r="F85" s="538"/>
      <c r="G85" s="538"/>
      <c r="H85" s="538"/>
      <c r="I85" s="538"/>
      <c r="J85" s="538"/>
      <c r="K85" s="538"/>
      <c r="L85" s="538"/>
      <c r="M85" s="538"/>
      <c r="N85" s="538"/>
      <c r="O85" s="538"/>
      <c r="P85" s="538"/>
    </row>
    <row r="86" spans="3:16" ht="11.5">
      <c r="D86" s="342"/>
      <c r="E86" s="341"/>
      <c r="F86" s="341"/>
      <c r="G86" s="341"/>
      <c r="H86" s="341"/>
      <c r="I86" s="341"/>
      <c r="J86" s="341"/>
      <c r="K86" s="341"/>
      <c r="L86" s="341"/>
      <c r="M86" s="341"/>
      <c r="N86" s="341"/>
      <c r="O86" s="341"/>
      <c r="P86" s="341"/>
    </row>
    <row r="87" spans="3:16" ht="41.5" customHeight="1">
      <c r="C87" s="103" t="s">
        <v>164</v>
      </c>
      <c r="D87" s="538" t="s">
        <v>307</v>
      </c>
      <c r="E87" s="538"/>
      <c r="F87" s="538"/>
      <c r="G87" s="538"/>
      <c r="H87" s="538"/>
      <c r="I87" s="538"/>
      <c r="J87" s="538"/>
      <c r="K87" s="538"/>
      <c r="L87" s="538"/>
      <c r="M87" s="538"/>
      <c r="N87" s="538"/>
      <c r="O87" s="538"/>
      <c r="P87" s="538"/>
    </row>
    <row r="88" spans="3:16" ht="11.25" customHeight="1">
      <c r="D88" s="539" t="s">
        <v>301</v>
      </c>
      <c r="E88" s="538"/>
      <c r="F88" s="538"/>
      <c r="G88" s="538"/>
      <c r="H88" s="538"/>
      <c r="I88" s="538"/>
      <c r="J88" s="538"/>
      <c r="K88" s="538"/>
      <c r="L88" s="538"/>
      <c r="M88" s="538"/>
      <c r="N88" s="538"/>
      <c r="O88" s="538"/>
      <c r="P88" s="538"/>
    </row>
    <row r="89" spans="3:16" ht="11.5">
      <c r="D89" s="342"/>
      <c r="E89" s="341"/>
      <c r="F89" s="341"/>
      <c r="G89" s="341"/>
      <c r="H89" s="341"/>
      <c r="I89" s="341"/>
      <c r="J89" s="341"/>
      <c r="K89" s="341"/>
      <c r="L89" s="341"/>
      <c r="M89" s="341"/>
      <c r="N89" s="341"/>
      <c r="O89" s="341"/>
      <c r="P89" s="341"/>
    </row>
    <row r="90" spans="3:16" ht="33" customHeight="1">
      <c r="C90" s="103" t="s">
        <v>297</v>
      </c>
      <c r="D90" s="538" t="s">
        <v>309</v>
      </c>
      <c r="E90" s="538"/>
      <c r="F90" s="538"/>
      <c r="G90" s="538"/>
      <c r="H90" s="538"/>
      <c r="I90" s="538"/>
      <c r="J90" s="538"/>
      <c r="K90" s="538"/>
      <c r="L90" s="538"/>
      <c r="M90" s="538"/>
      <c r="N90" s="538"/>
      <c r="O90" s="538"/>
      <c r="P90" s="538"/>
    </row>
    <row r="91" spans="3:16" ht="11.25" customHeight="1">
      <c r="D91" s="539" t="s">
        <v>302</v>
      </c>
      <c r="E91" s="538"/>
      <c r="F91" s="538"/>
      <c r="G91" s="538"/>
      <c r="H91" s="538"/>
      <c r="I91" s="538"/>
      <c r="J91" s="538"/>
      <c r="K91" s="538"/>
      <c r="L91" s="538"/>
      <c r="M91" s="538"/>
      <c r="N91" s="538"/>
      <c r="O91" s="538"/>
      <c r="P91" s="538"/>
    </row>
    <row r="92" spans="3:16" ht="11.5">
      <c r="D92" s="342"/>
      <c r="E92" s="341"/>
      <c r="F92" s="341"/>
      <c r="G92" s="341"/>
      <c r="H92" s="341"/>
      <c r="I92" s="341"/>
      <c r="J92" s="341"/>
      <c r="K92" s="341"/>
      <c r="L92" s="341"/>
      <c r="M92" s="341"/>
      <c r="N92" s="341"/>
      <c r="O92" s="341"/>
      <c r="P92" s="341"/>
    </row>
    <row r="93" spans="3:16" ht="24" customHeight="1">
      <c r="C93" s="343" t="s">
        <v>299</v>
      </c>
      <c r="D93" s="538" t="s">
        <v>190</v>
      </c>
      <c r="E93" s="538"/>
      <c r="F93" s="538"/>
      <c r="G93" s="538"/>
      <c r="H93" s="538"/>
      <c r="I93" s="538"/>
      <c r="J93" s="538"/>
      <c r="K93" s="538"/>
      <c r="L93" s="538"/>
      <c r="M93" s="538"/>
      <c r="N93" s="538"/>
      <c r="O93" s="538"/>
      <c r="P93" s="538"/>
    </row>
    <row r="94" spans="3:16" ht="11.5">
      <c r="D94" s="536" t="s">
        <v>165</v>
      </c>
      <c r="E94" s="537"/>
      <c r="F94" s="537"/>
      <c r="G94" s="537"/>
      <c r="H94" s="537"/>
      <c r="I94" s="537"/>
      <c r="J94" s="537"/>
      <c r="K94" s="537"/>
      <c r="L94" s="537"/>
      <c r="M94" s="537"/>
      <c r="N94" s="537"/>
      <c r="O94" s="537"/>
      <c r="P94" s="537"/>
    </row>
    <row r="95" spans="3:16" ht="11.5">
      <c r="D95" s="166"/>
      <c r="E95" s="156"/>
      <c r="F95" s="156"/>
      <c r="G95" s="156"/>
      <c r="H95" s="156"/>
      <c r="I95" s="156"/>
      <c r="J95" s="156"/>
      <c r="K95" s="156"/>
      <c r="L95" s="156"/>
      <c r="M95" s="156"/>
      <c r="N95" s="156"/>
      <c r="O95" s="156"/>
      <c r="P95" s="156"/>
    </row>
    <row r="96" spans="3:16" ht="40" customHeight="1">
      <c r="C96" s="103" t="s">
        <v>308</v>
      </c>
      <c r="D96" s="538" t="s">
        <v>313</v>
      </c>
      <c r="E96" s="538"/>
      <c r="F96" s="538"/>
      <c r="G96" s="538"/>
      <c r="H96" s="538"/>
      <c r="I96" s="538"/>
      <c r="J96" s="538"/>
      <c r="K96" s="538"/>
      <c r="L96" s="538"/>
      <c r="M96" s="538"/>
      <c r="N96" s="538"/>
      <c r="O96" s="538"/>
      <c r="P96" s="538"/>
    </row>
    <row r="97" spans="2:16" ht="11.25" customHeight="1">
      <c r="D97" s="539" t="s">
        <v>312</v>
      </c>
      <c r="E97" s="538"/>
      <c r="F97" s="538"/>
      <c r="G97" s="538"/>
      <c r="H97" s="538"/>
      <c r="I97" s="538"/>
      <c r="J97" s="538"/>
      <c r="K97" s="538"/>
      <c r="L97" s="538"/>
      <c r="M97" s="538"/>
      <c r="N97" s="538"/>
      <c r="O97" s="538"/>
      <c r="P97" s="538"/>
    </row>
    <row r="98" spans="2:16" ht="11.5">
      <c r="D98" s="342"/>
      <c r="E98" s="341"/>
      <c r="F98" s="341"/>
      <c r="G98" s="341"/>
      <c r="H98" s="341"/>
      <c r="I98" s="341"/>
      <c r="J98" s="341"/>
      <c r="K98" s="341"/>
      <c r="L98" s="341"/>
      <c r="M98" s="341"/>
      <c r="N98" s="341"/>
      <c r="O98" s="341"/>
      <c r="P98" s="341"/>
    </row>
    <row r="99" spans="2:16" ht="39" customHeight="1">
      <c r="C99" s="103" t="s">
        <v>311</v>
      </c>
      <c r="D99" s="538" t="s">
        <v>310</v>
      </c>
      <c r="E99" s="538"/>
      <c r="F99" s="538"/>
      <c r="G99" s="538"/>
      <c r="H99" s="538"/>
      <c r="I99" s="538"/>
      <c r="J99" s="538"/>
      <c r="K99" s="538"/>
      <c r="L99" s="538"/>
      <c r="M99" s="538"/>
      <c r="N99" s="538"/>
      <c r="O99" s="538"/>
      <c r="P99" s="538"/>
    </row>
    <row r="100" spans="2:16" ht="11.5">
      <c r="D100" s="536" t="s">
        <v>165</v>
      </c>
      <c r="E100" s="537"/>
      <c r="F100" s="537"/>
      <c r="G100" s="537"/>
      <c r="H100" s="537"/>
      <c r="I100" s="537"/>
      <c r="J100" s="537"/>
      <c r="K100" s="537"/>
      <c r="L100" s="537"/>
      <c r="M100" s="537"/>
      <c r="N100" s="537"/>
      <c r="O100" s="537"/>
      <c r="P100" s="537"/>
    </row>
    <row r="101" spans="2:16" ht="11.5">
      <c r="D101" s="21"/>
      <c r="E101" s="20"/>
      <c r="F101" s="20"/>
      <c r="G101" s="20"/>
      <c r="H101" s="20"/>
      <c r="I101" s="20"/>
      <c r="J101" s="20"/>
      <c r="K101" s="20"/>
      <c r="L101" s="20"/>
      <c r="M101" s="20"/>
      <c r="N101" s="20"/>
      <c r="O101" s="20"/>
      <c r="P101" s="20"/>
    </row>
    <row r="102" spans="2:16" ht="38.25" customHeight="1">
      <c r="B102" s="119"/>
      <c r="C102" s="346"/>
      <c r="D102" s="535"/>
      <c r="E102" s="535"/>
      <c r="F102" s="535"/>
      <c r="G102" s="535"/>
      <c r="H102" s="535"/>
      <c r="I102" s="535"/>
      <c r="J102" s="535"/>
      <c r="K102" s="535"/>
      <c r="L102" s="535"/>
      <c r="M102" s="535"/>
      <c r="N102" s="535"/>
      <c r="O102" s="535"/>
      <c r="P102" s="535"/>
    </row>
    <row r="103" spans="2:16" ht="11.25" customHeight="1">
      <c r="B103" s="119"/>
      <c r="C103" s="347"/>
      <c r="D103" s="535"/>
      <c r="E103" s="535"/>
      <c r="F103" s="535"/>
      <c r="G103" s="535"/>
      <c r="H103" s="535"/>
      <c r="I103" s="535"/>
      <c r="J103" s="535"/>
      <c r="K103" s="535"/>
      <c r="L103" s="535"/>
      <c r="M103" s="535"/>
      <c r="N103" s="535"/>
      <c r="O103" s="535"/>
      <c r="P103" s="535"/>
    </row>
    <row r="104" spans="2:16" ht="11.5">
      <c r="D104" s="167"/>
      <c r="E104" s="160"/>
      <c r="F104" s="160"/>
      <c r="G104" s="160"/>
      <c r="H104" s="160"/>
      <c r="I104" s="160"/>
      <c r="J104" s="160"/>
      <c r="K104" s="160"/>
      <c r="L104" s="160"/>
      <c r="M104" s="160"/>
      <c r="N104" s="160"/>
      <c r="O104" s="160"/>
      <c r="P104" s="160"/>
    </row>
    <row r="105" spans="2:16" ht="11.5">
      <c r="D105" s="21"/>
      <c r="E105" s="20"/>
      <c r="F105" s="20"/>
      <c r="G105" s="20"/>
      <c r="H105" s="20"/>
      <c r="I105" s="20"/>
      <c r="J105" s="20"/>
      <c r="K105" s="20"/>
      <c r="L105" s="20"/>
      <c r="M105" s="20"/>
      <c r="N105" s="20"/>
      <c r="O105" s="20"/>
      <c r="P105" s="20"/>
    </row>
    <row r="106" spans="2:16" ht="11.5">
      <c r="D106" s="21"/>
      <c r="E106" s="20"/>
      <c r="F106" s="20"/>
      <c r="G106" s="20"/>
      <c r="H106" s="20"/>
      <c r="I106" s="20"/>
      <c r="J106" s="20"/>
      <c r="K106" s="20"/>
      <c r="L106" s="20"/>
      <c r="M106" s="20"/>
      <c r="N106" s="20"/>
      <c r="O106" s="20"/>
      <c r="P106" s="20"/>
    </row>
    <row r="107" spans="2:16" ht="11.5">
      <c r="D107" s="21"/>
      <c r="E107" s="20"/>
      <c r="F107" s="20"/>
      <c r="G107" s="20"/>
      <c r="H107" s="20"/>
      <c r="I107" s="20"/>
      <c r="J107" s="20"/>
      <c r="K107" s="20"/>
      <c r="L107" s="20"/>
      <c r="M107" s="20"/>
      <c r="N107" s="20"/>
      <c r="O107" s="20"/>
      <c r="P107" s="20"/>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49">
    <mergeCell ref="D68:P68"/>
    <mergeCell ref="D69:P69"/>
    <mergeCell ref="D84:P84"/>
    <mergeCell ref="D96:P96"/>
    <mergeCell ref="D97:P97"/>
    <mergeCell ref="E48:P48"/>
    <mergeCell ref="E49:P49"/>
    <mergeCell ref="D85:P85"/>
    <mergeCell ref="D87:P87"/>
    <mergeCell ref="D88:P88"/>
    <mergeCell ref="D90:P90"/>
    <mergeCell ref="D91:P91"/>
    <mergeCell ref="D81:P81"/>
    <mergeCell ref="D82:P82"/>
    <mergeCell ref="E71:P71"/>
    <mergeCell ref="D74:P74"/>
    <mergeCell ref="D75:P75"/>
    <mergeCell ref="D99:P99"/>
    <mergeCell ref="G19:P19"/>
    <mergeCell ref="G22:P22"/>
    <mergeCell ref="G23:P23"/>
    <mergeCell ref="D56:P56"/>
    <mergeCell ref="E50:P50"/>
    <mergeCell ref="D29:P29"/>
    <mergeCell ref="E37:P37"/>
    <mergeCell ref="E38:P38"/>
    <mergeCell ref="D39:P39"/>
    <mergeCell ref="E43:P43"/>
    <mergeCell ref="D45:P45"/>
    <mergeCell ref="E44:P44"/>
    <mergeCell ref="D55:P55"/>
    <mergeCell ref="D53:P53"/>
    <mergeCell ref="D54:P54"/>
    <mergeCell ref="D57:P57"/>
    <mergeCell ref="D102:P102"/>
    <mergeCell ref="D103:P103"/>
    <mergeCell ref="D100:P100"/>
    <mergeCell ref="D30:P30"/>
    <mergeCell ref="D58:P58"/>
    <mergeCell ref="D79:P79"/>
    <mergeCell ref="E65:P65"/>
    <mergeCell ref="E77:P77"/>
    <mergeCell ref="D93:P93"/>
    <mergeCell ref="D94:P94"/>
    <mergeCell ref="D63:P63"/>
    <mergeCell ref="D70:P70"/>
    <mergeCell ref="D78:P78"/>
    <mergeCell ref="D64:P64"/>
    <mergeCell ref="D42:P42"/>
  </mergeCells>
  <hyperlinks>
    <hyperlink ref="D100" r:id="rId2"/>
    <hyperlink ref="D94" r:id="rId3"/>
    <hyperlink ref="G17" r:id="rId4"/>
    <hyperlink ref="D79" r:id="rId5"/>
    <hyperlink ref="D82" r:id="rId6"/>
    <hyperlink ref="D85" r:id="rId7"/>
    <hyperlink ref="D88" r:id="rId8"/>
    <hyperlink ref="D91" r:id="rId9"/>
    <hyperlink ref="D97" r:id="rId10"/>
  </hyperlinks>
  <printOptions horizontalCentered="1"/>
  <pageMargins left="0.39370078740157483" right="0.39370078740157483" top="0.39370078740157483" bottom="0.39370078740157483" header="0.19685039370078741" footer="0.19685039370078741"/>
  <pageSetup paperSize="9" scale="94" fitToHeight="0" orientation="portrait" r:id="rId11"/>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138"/>
  <sheetViews>
    <sheetView showGridLines="0" zoomScale="90" zoomScaleNormal="90" workbookViewId="0">
      <selection activeCell="J2" sqref="J2"/>
    </sheetView>
  </sheetViews>
  <sheetFormatPr defaultColWidth="11.44140625" defaultRowHeight="12.5"/>
  <cols>
    <col min="1" max="1" width="2" style="1" customWidth="1"/>
    <col min="2" max="2" width="59.44140625" style="1" customWidth="1"/>
    <col min="3" max="8" width="17.33203125" style="1" customWidth="1"/>
    <col min="9" max="9" width="2" style="1" customWidth="1"/>
    <col min="10" max="257" width="11.44140625" style="1"/>
    <col min="258" max="258" width="53.44140625" style="1" customWidth="1"/>
    <col min="259" max="260" width="20.77734375" style="1" customWidth="1"/>
    <col min="261" max="261" width="25.33203125" style="1" customWidth="1"/>
    <col min="262" max="262" width="26.6640625" style="1" customWidth="1"/>
    <col min="263" max="263" width="20.77734375" style="1" customWidth="1"/>
    <col min="264" max="513" width="11.44140625" style="1"/>
    <col min="514" max="514" width="53.44140625" style="1" customWidth="1"/>
    <col min="515" max="516" width="20.77734375" style="1" customWidth="1"/>
    <col min="517" max="517" width="25.33203125" style="1" customWidth="1"/>
    <col min="518" max="518" width="26.6640625" style="1" customWidth="1"/>
    <col min="519" max="519" width="20.77734375" style="1" customWidth="1"/>
    <col min="520" max="769" width="11.44140625" style="1"/>
    <col min="770" max="770" width="53.44140625" style="1" customWidth="1"/>
    <col min="771" max="772" width="20.77734375" style="1" customWidth="1"/>
    <col min="773" max="773" width="25.33203125" style="1" customWidth="1"/>
    <col min="774" max="774" width="26.6640625" style="1" customWidth="1"/>
    <col min="775" max="775" width="20.77734375" style="1" customWidth="1"/>
    <col min="776" max="1025" width="11.44140625" style="1"/>
    <col min="1026" max="1026" width="53.44140625" style="1" customWidth="1"/>
    <col min="1027" max="1028" width="20.77734375" style="1" customWidth="1"/>
    <col min="1029" max="1029" width="25.33203125" style="1" customWidth="1"/>
    <col min="1030" max="1030" width="26.6640625" style="1" customWidth="1"/>
    <col min="1031" max="1031" width="20.77734375" style="1" customWidth="1"/>
    <col min="1032" max="1281" width="11.44140625" style="1"/>
    <col min="1282" max="1282" width="53.44140625" style="1" customWidth="1"/>
    <col min="1283" max="1284" width="20.77734375" style="1" customWidth="1"/>
    <col min="1285" max="1285" width="25.33203125" style="1" customWidth="1"/>
    <col min="1286" max="1286" width="26.6640625" style="1" customWidth="1"/>
    <col min="1287" max="1287" width="20.77734375" style="1" customWidth="1"/>
    <col min="1288" max="1537" width="11.44140625" style="1"/>
    <col min="1538" max="1538" width="53.44140625" style="1" customWidth="1"/>
    <col min="1539" max="1540" width="20.77734375" style="1" customWidth="1"/>
    <col min="1541" max="1541" width="25.33203125" style="1" customWidth="1"/>
    <col min="1542" max="1542" width="26.6640625" style="1" customWidth="1"/>
    <col min="1543" max="1543" width="20.77734375" style="1" customWidth="1"/>
    <col min="1544" max="1793" width="11.44140625" style="1"/>
    <col min="1794" max="1794" width="53.44140625" style="1" customWidth="1"/>
    <col min="1795" max="1796" width="20.77734375" style="1" customWidth="1"/>
    <col min="1797" max="1797" width="25.33203125" style="1" customWidth="1"/>
    <col min="1798" max="1798" width="26.6640625" style="1" customWidth="1"/>
    <col min="1799" max="1799" width="20.77734375" style="1" customWidth="1"/>
    <col min="1800" max="2049" width="11.44140625" style="1"/>
    <col min="2050" max="2050" width="53.44140625" style="1" customWidth="1"/>
    <col min="2051" max="2052" width="20.77734375" style="1" customWidth="1"/>
    <col min="2053" max="2053" width="25.33203125" style="1" customWidth="1"/>
    <col min="2054" max="2054" width="26.6640625" style="1" customWidth="1"/>
    <col min="2055" max="2055" width="20.77734375" style="1" customWidth="1"/>
    <col min="2056" max="2305" width="11.44140625" style="1"/>
    <col min="2306" max="2306" width="53.44140625" style="1" customWidth="1"/>
    <col min="2307" max="2308" width="20.77734375" style="1" customWidth="1"/>
    <col min="2309" max="2309" width="25.33203125" style="1" customWidth="1"/>
    <col min="2310" max="2310" width="26.6640625" style="1" customWidth="1"/>
    <col min="2311" max="2311" width="20.77734375" style="1" customWidth="1"/>
    <col min="2312" max="2561" width="11.44140625" style="1"/>
    <col min="2562" max="2562" width="53.44140625" style="1" customWidth="1"/>
    <col min="2563" max="2564" width="20.77734375" style="1" customWidth="1"/>
    <col min="2565" max="2565" width="25.33203125" style="1" customWidth="1"/>
    <col min="2566" max="2566" width="26.6640625" style="1" customWidth="1"/>
    <col min="2567" max="2567" width="20.77734375" style="1" customWidth="1"/>
    <col min="2568" max="2817" width="11.44140625" style="1"/>
    <col min="2818" max="2818" width="53.44140625" style="1" customWidth="1"/>
    <col min="2819" max="2820" width="20.77734375" style="1" customWidth="1"/>
    <col min="2821" max="2821" width="25.33203125" style="1" customWidth="1"/>
    <col min="2822" max="2822" width="26.6640625" style="1" customWidth="1"/>
    <col min="2823" max="2823" width="20.77734375" style="1" customWidth="1"/>
    <col min="2824" max="3073" width="11.44140625" style="1"/>
    <col min="3074" max="3074" width="53.44140625" style="1" customWidth="1"/>
    <col min="3075" max="3076" width="20.77734375" style="1" customWidth="1"/>
    <col min="3077" max="3077" width="25.33203125" style="1" customWidth="1"/>
    <col min="3078" max="3078" width="26.6640625" style="1" customWidth="1"/>
    <col min="3079" max="3079" width="20.77734375" style="1" customWidth="1"/>
    <col min="3080" max="3329" width="11.44140625" style="1"/>
    <col min="3330" max="3330" width="53.44140625" style="1" customWidth="1"/>
    <col min="3331" max="3332" width="20.77734375" style="1" customWidth="1"/>
    <col min="3333" max="3333" width="25.33203125" style="1" customWidth="1"/>
    <col min="3334" max="3334" width="26.6640625" style="1" customWidth="1"/>
    <col min="3335" max="3335" width="20.77734375" style="1" customWidth="1"/>
    <col min="3336" max="3585" width="11.44140625" style="1"/>
    <col min="3586" max="3586" width="53.44140625" style="1" customWidth="1"/>
    <col min="3587" max="3588" width="20.77734375" style="1" customWidth="1"/>
    <col min="3589" max="3589" width="25.33203125" style="1" customWidth="1"/>
    <col min="3590" max="3590" width="26.6640625" style="1" customWidth="1"/>
    <col min="3591" max="3591" width="20.77734375" style="1" customWidth="1"/>
    <col min="3592" max="3841" width="11.44140625" style="1"/>
    <col min="3842" max="3842" width="53.44140625" style="1" customWidth="1"/>
    <col min="3843" max="3844" width="20.77734375" style="1" customWidth="1"/>
    <col min="3845" max="3845" width="25.33203125" style="1" customWidth="1"/>
    <col min="3846" max="3846" width="26.6640625" style="1" customWidth="1"/>
    <col min="3847" max="3847" width="20.77734375" style="1" customWidth="1"/>
    <col min="3848" max="4097" width="11.44140625" style="1"/>
    <col min="4098" max="4098" width="53.44140625" style="1" customWidth="1"/>
    <col min="4099" max="4100" width="20.77734375" style="1" customWidth="1"/>
    <col min="4101" max="4101" width="25.33203125" style="1" customWidth="1"/>
    <col min="4102" max="4102" width="26.6640625" style="1" customWidth="1"/>
    <col min="4103" max="4103" width="20.77734375" style="1" customWidth="1"/>
    <col min="4104" max="4353" width="11.44140625" style="1"/>
    <col min="4354" max="4354" width="53.44140625" style="1" customWidth="1"/>
    <col min="4355" max="4356" width="20.77734375" style="1" customWidth="1"/>
    <col min="4357" max="4357" width="25.33203125" style="1" customWidth="1"/>
    <col min="4358" max="4358" width="26.6640625" style="1" customWidth="1"/>
    <col min="4359" max="4359" width="20.77734375" style="1" customWidth="1"/>
    <col min="4360" max="4609" width="11.44140625" style="1"/>
    <col min="4610" max="4610" width="53.44140625" style="1" customWidth="1"/>
    <col min="4611" max="4612" width="20.77734375" style="1" customWidth="1"/>
    <col min="4613" max="4613" width="25.33203125" style="1" customWidth="1"/>
    <col min="4614" max="4614" width="26.6640625" style="1" customWidth="1"/>
    <col min="4615" max="4615" width="20.77734375" style="1" customWidth="1"/>
    <col min="4616" max="4865" width="11.44140625" style="1"/>
    <col min="4866" max="4866" width="53.44140625" style="1" customWidth="1"/>
    <col min="4867" max="4868" width="20.77734375" style="1" customWidth="1"/>
    <col min="4869" max="4869" width="25.33203125" style="1" customWidth="1"/>
    <col min="4870" max="4870" width="26.6640625" style="1" customWidth="1"/>
    <col min="4871" max="4871" width="20.77734375" style="1" customWidth="1"/>
    <col min="4872" max="5121" width="11.44140625" style="1"/>
    <col min="5122" max="5122" width="53.44140625" style="1" customWidth="1"/>
    <col min="5123" max="5124" width="20.77734375" style="1" customWidth="1"/>
    <col min="5125" max="5125" width="25.33203125" style="1" customWidth="1"/>
    <col min="5126" max="5126" width="26.6640625" style="1" customWidth="1"/>
    <col min="5127" max="5127" width="20.77734375" style="1" customWidth="1"/>
    <col min="5128" max="5377" width="11.44140625" style="1"/>
    <col min="5378" max="5378" width="53.44140625" style="1" customWidth="1"/>
    <col min="5379" max="5380" width="20.77734375" style="1" customWidth="1"/>
    <col min="5381" max="5381" width="25.33203125" style="1" customWidth="1"/>
    <col min="5382" max="5382" width="26.6640625" style="1" customWidth="1"/>
    <col min="5383" max="5383" width="20.77734375" style="1" customWidth="1"/>
    <col min="5384" max="5633" width="11.44140625" style="1"/>
    <col min="5634" max="5634" width="53.44140625" style="1" customWidth="1"/>
    <col min="5635" max="5636" width="20.77734375" style="1" customWidth="1"/>
    <col min="5637" max="5637" width="25.33203125" style="1" customWidth="1"/>
    <col min="5638" max="5638" width="26.6640625" style="1" customWidth="1"/>
    <col min="5639" max="5639" width="20.77734375" style="1" customWidth="1"/>
    <col min="5640" max="5889" width="11.44140625" style="1"/>
    <col min="5890" max="5890" width="53.44140625" style="1" customWidth="1"/>
    <col min="5891" max="5892" width="20.77734375" style="1" customWidth="1"/>
    <col min="5893" max="5893" width="25.33203125" style="1" customWidth="1"/>
    <col min="5894" max="5894" width="26.6640625" style="1" customWidth="1"/>
    <col min="5895" max="5895" width="20.77734375" style="1" customWidth="1"/>
    <col min="5896" max="6145" width="11.44140625" style="1"/>
    <col min="6146" max="6146" width="53.44140625" style="1" customWidth="1"/>
    <col min="6147" max="6148" width="20.77734375" style="1" customWidth="1"/>
    <col min="6149" max="6149" width="25.33203125" style="1" customWidth="1"/>
    <col min="6150" max="6150" width="26.6640625" style="1" customWidth="1"/>
    <col min="6151" max="6151" width="20.77734375" style="1" customWidth="1"/>
    <col min="6152" max="6401" width="11.44140625" style="1"/>
    <col min="6402" max="6402" width="53.44140625" style="1" customWidth="1"/>
    <col min="6403" max="6404" width="20.77734375" style="1" customWidth="1"/>
    <col min="6405" max="6405" width="25.33203125" style="1" customWidth="1"/>
    <col min="6406" max="6406" width="26.6640625" style="1" customWidth="1"/>
    <col min="6407" max="6407" width="20.77734375" style="1" customWidth="1"/>
    <col min="6408" max="6657" width="11.44140625" style="1"/>
    <col min="6658" max="6658" width="53.44140625" style="1" customWidth="1"/>
    <col min="6659" max="6660" width="20.77734375" style="1" customWidth="1"/>
    <col min="6661" max="6661" width="25.33203125" style="1" customWidth="1"/>
    <col min="6662" max="6662" width="26.6640625" style="1" customWidth="1"/>
    <col min="6663" max="6663" width="20.77734375" style="1" customWidth="1"/>
    <col min="6664" max="6913" width="11.44140625" style="1"/>
    <col min="6914" max="6914" width="53.44140625" style="1" customWidth="1"/>
    <col min="6915" max="6916" width="20.77734375" style="1" customWidth="1"/>
    <col min="6917" max="6917" width="25.33203125" style="1" customWidth="1"/>
    <col min="6918" max="6918" width="26.6640625" style="1" customWidth="1"/>
    <col min="6919" max="6919" width="20.77734375" style="1" customWidth="1"/>
    <col min="6920" max="7169" width="11.44140625" style="1"/>
    <col min="7170" max="7170" width="53.44140625" style="1" customWidth="1"/>
    <col min="7171" max="7172" width="20.77734375" style="1" customWidth="1"/>
    <col min="7173" max="7173" width="25.33203125" style="1" customWidth="1"/>
    <col min="7174" max="7174" width="26.6640625" style="1" customWidth="1"/>
    <col min="7175" max="7175" width="20.77734375" style="1" customWidth="1"/>
    <col min="7176" max="7425" width="11.44140625" style="1"/>
    <col min="7426" max="7426" width="53.44140625" style="1" customWidth="1"/>
    <col min="7427" max="7428" width="20.77734375" style="1" customWidth="1"/>
    <col min="7429" max="7429" width="25.33203125" style="1" customWidth="1"/>
    <col min="7430" max="7430" width="26.6640625" style="1" customWidth="1"/>
    <col min="7431" max="7431" width="20.77734375" style="1" customWidth="1"/>
    <col min="7432" max="7681" width="11.44140625" style="1"/>
    <col min="7682" max="7682" width="53.44140625" style="1" customWidth="1"/>
    <col min="7683" max="7684" width="20.77734375" style="1" customWidth="1"/>
    <col min="7685" max="7685" width="25.33203125" style="1" customWidth="1"/>
    <col min="7686" max="7686" width="26.6640625" style="1" customWidth="1"/>
    <col min="7687" max="7687" width="20.77734375" style="1" customWidth="1"/>
    <col min="7688" max="7937" width="11.44140625" style="1"/>
    <col min="7938" max="7938" width="53.44140625" style="1" customWidth="1"/>
    <col min="7939" max="7940" width="20.77734375" style="1" customWidth="1"/>
    <col min="7941" max="7941" width="25.33203125" style="1" customWidth="1"/>
    <col min="7942" max="7942" width="26.6640625" style="1" customWidth="1"/>
    <col min="7943" max="7943" width="20.77734375" style="1" customWidth="1"/>
    <col min="7944" max="8193" width="11.44140625" style="1"/>
    <col min="8194" max="8194" width="53.44140625" style="1" customWidth="1"/>
    <col min="8195" max="8196" width="20.77734375" style="1" customWidth="1"/>
    <col min="8197" max="8197" width="25.33203125" style="1" customWidth="1"/>
    <col min="8198" max="8198" width="26.6640625" style="1" customWidth="1"/>
    <col min="8199" max="8199" width="20.77734375" style="1" customWidth="1"/>
    <col min="8200" max="8449" width="11.44140625" style="1"/>
    <col min="8450" max="8450" width="53.44140625" style="1" customWidth="1"/>
    <col min="8451" max="8452" width="20.77734375" style="1" customWidth="1"/>
    <col min="8453" max="8453" width="25.33203125" style="1" customWidth="1"/>
    <col min="8454" max="8454" width="26.6640625" style="1" customWidth="1"/>
    <col min="8455" max="8455" width="20.77734375" style="1" customWidth="1"/>
    <col min="8456" max="8705" width="11.44140625" style="1"/>
    <col min="8706" max="8706" width="53.44140625" style="1" customWidth="1"/>
    <col min="8707" max="8708" width="20.77734375" style="1" customWidth="1"/>
    <col min="8709" max="8709" width="25.33203125" style="1" customWidth="1"/>
    <col min="8710" max="8710" width="26.6640625" style="1" customWidth="1"/>
    <col min="8711" max="8711" width="20.77734375" style="1" customWidth="1"/>
    <col min="8712" max="8961" width="11.44140625" style="1"/>
    <col min="8962" max="8962" width="53.44140625" style="1" customWidth="1"/>
    <col min="8963" max="8964" width="20.77734375" style="1" customWidth="1"/>
    <col min="8965" max="8965" width="25.33203125" style="1" customWidth="1"/>
    <col min="8966" max="8966" width="26.6640625" style="1" customWidth="1"/>
    <col min="8967" max="8967" width="20.77734375" style="1" customWidth="1"/>
    <col min="8968" max="9217" width="11.44140625" style="1"/>
    <col min="9218" max="9218" width="53.44140625" style="1" customWidth="1"/>
    <col min="9219" max="9220" width="20.77734375" style="1" customWidth="1"/>
    <col min="9221" max="9221" width="25.33203125" style="1" customWidth="1"/>
    <col min="9222" max="9222" width="26.6640625" style="1" customWidth="1"/>
    <col min="9223" max="9223" width="20.77734375" style="1" customWidth="1"/>
    <col min="9224" max="9473" width="11.44140625" style="1"/>
    <col min="9474" max="9474" width="53.44140625" style="1" customWidth="1"/>
    <col min="9475" max="9476" width="20.77734375" style="1" customWidth="1"/>
    <col min="9477" max="9477" width="25.33203125" style="1" customWidth="1"/>
    <col min="9478" max="9478" width="26.6640625" style="1" customWidth="1"/>
    <col min="9479" max="9479" width="20.77734375" style="1" customWidth="1"/>
    <col min="9480" max="9729" width="11.44140625" style="1"/>
    <col min="9730" max="9730" width="53.44140625" style="1" customWidth="1"/>
    <col min="9731" max="9732" width="20.77734375" style="1" customWidth="1"/>
    <col min="9733" max="9733" width="25.33203125" style="1" customWidth="1"/>
    <col min="9734" max="9734" width="26.6640625" style="1" customWidth="1"/>
    <col min="9735" max="9735" width="20.77734375" style="1" customWidth="1"/>
    <col min="9736" max="9985" width="11.44140625" style="1"/>
    <col min="9986" max="9986" width="53.44140625" style="1" customWidth="1"/>
    <col min="9987" max="9988" width="20.77734375" style="1" customWidth="1"/>
    <col min="9989" max="9989" width="25.33203125" style="1" customWidth="1"/>
    <col min="9990" max="9990" width="26.6640625" style="1" customWidth="1"/>
    <col min="9991" max="9991" width="20.77734375" style="1" customWidth="1"/>
    <col min="9992" max="10241" width="11.44140625" style="1"/>
    <col min="10242" max="10242" width="53.44140625" style="1" customWidth="1"/>
    <col min="10243" max="10244" width="20.77734375" style="1" customWidth="1"/>
    <col min="10245" max="10245" width="25.33203125" style="1" customWidth="1"/>
    <col min="10246" max="10246" width="26.6640625" style="1" customWidth="1"/>
    <col min="10247" max="10247" width="20.77734375" style="1" customWidth="1"/>
    <col min="10248" max="10497" width="11.44140625" style="1"/>
    <col min="10498" max="10498" width="53.44140625" style="1" customWidth="1"/>
    <col min="10499" max="10500" width="20.77734375" style="1" customWidth="1"/>
    <col min="10501" max="10501" width="25.33203125" style="1" customWidth="1"/>
    <col min="10502" max="10502" width="26.6640625" style="1" customWidth="1"/>
    <col min="10503" max="10503" width="20.77734375" style="1" customWidth="1"/>
    <col min="10504" max="10753" width="11.44140625" style="1"/>
    <col min="10754" max="10754" width="53.44140625" style="1" customWidth="1"/>
    <col min="10755" max="10756" width="20.77734375" style="1" customWidth="1"/>
    <col min="10757" max="10757" width="25.33203125" style="1" customWidth="1"/>
    <col min="10758" max="10758" width="26.6640625" style="1" customWidth="1"/>
    <col min="10759" max="10759" width="20.77734375" style="1" customWidth="1"/>
    <col min="10760" max="11009" width="11.44140625" style="1"/>
    <col min="11010" max="11010" width="53.44140625" style="1" customWidth="1"/>
    <col min="11011" max="11012" width="20.77734375" style="1" customWidth="1"/>
    <col min="11013" max="11013" width="25.33203125" style="1" customWidth="1"/>
    <col min="11014" max="11014" width="26.6640625" style="1" customWidth="1"/>
    <col min="11015" max="11015" width="20.77734375" style="1" customWidth="1"/>
    <col min="11016" max="11265" width="11.44140625" style="1"/>
    <col min="11266" max="11266" width="53.44140625" style="1" customWidth="1"/>
    <col min="11267" max="11268" width="20.77734375" style="1" customWidth="1"/>
    <col min="11269" max="11269" width="25.33203125" style="1" customWidth="1"/>
    <col min="11270" max="11270" width="26.6640625" style="1" customWidth="1"/>
    <col min="11271" max="11271" width="20.77734375" style="1" customWidth="1"/>
    <col min="11272" max="11521" width="11.44140625" style="1"/>
    <col min="11522" max="11522" width="53.44140625" style="1" customWidth="1"/>
    <col min="11523" max="11524" width="20.77734375" style="1" customWidth="1"/>
    <col min="11525" max="11525" width="25.33203125" style="1" customWidth="1"/>
    <col min="11526" max="11526" width="26.6640625" style="1" customWidth="1"/>
    <col min="11527" max="11527" width="20.77734375" style="1" customWidth="1"/>
    <col min="11528" max="11777" width="11.44140625" style="1"/>
    <col min="11778" max="11778" width="53.44140625" style="1" customWidth="1"/>
    <col min="11779" max="11780" width="20.77734375" style="1" customWidth="1"/>
    <col min="11781" max="11781" width="25.33203125" style="1" customWidth="1"/>
    <col min="11782" max="11782" width="26.6640625" style="1" customWidth="1"/>
    <col min="11783" max="11783" width="20.77734375" style="1" customWidth="1"/>
    <col min="11784" max="12033" width="11.44140625" style="1"/>
    <col min="12034" max="12034" width="53.44140625" style="1" customWidth="1"/>
    <col min="12035" max="12036" width="20.77734375" style="1" customWidth="1"/>
    <col min="12037" max="12037" width="25.33203125" style="1" customWidth="1"/>
    <col min="12038" max="12038" width="26.6640625" style="1" customWidth="1"/>
    <col min="12039" max="12039" width="20.77734375" style="1" customWidth="1"/>
    <col min="12040" max="12289" width="11.44140625" style="1"/>
    <col min="12290" max="12290" width="53.44140625" style="1" customWidth="1"/>
    <col min="12291" max="12292" width="20.77734375" style="1" customWidth="1"/>
    <col min="12293" max="12293" width="25.33203125" style="1" customWidth="1"/>
    <col min="12294" max="12294" width="26.6640625" style="1" customWidth="1"/>
    <col min="12295" max="12295" width="20.77734375" style="1" customWidth="1"/>
    <col min="12296" max="12545" width="11.44140625" style="1"/>
    <col min="12546" max="12546" width="53.44140625" style="1" customWidth="1"/>
    <col min="12547" max="12548" width="20.77734375" style="1" customWidth="1"/>
    <col min="12549" max="12549" width="25.33203125" style="1" customWidth="1"/>
    <col min="12550" max="12550" width="26.6640625" style="1" customWidth="1"/>
    <col min="12551" max="12551" width="20.77734375" style="1" customWidth="1"/>
    <col min="12552" max="12801" width="11.44140625" style="1"/>
    <col min="12802" max="12802" width="53.44140625" style="1" customWidth="1"/>
    <col min="12803" max="12804" width="20.77734375" style="1" customWidth="1"/>
    <col min="12805" max="12805" width="25.33203125" style="1" customWidth="1"/>
    <col min="12806" max="12806" width="26.6640625" style="1" customWidth="1"/>
    <col min="12807" max="12807" width="20.77734375" style="1" customWidth="1"/>
    <col min="12808" max="13057" width="11.44140625" style="1"/>
    <col min="13058" max="13058" width="53.44140625" style="1" customWidth="1"/>
    <col min="13059" max="13060" width="20.77734375" style="1" customWidth="1"/>
    <col min="13061" max="13061" width="25.33203125" style="1" customWidth="1"/>
    <col min="13062" max="13062" width="26.6640625" style="1" customWidth="1"/>
    <col min="13063" max="13063" width="20.77734375" style="1" customWidth="1"/>
    <col min="13064" max="13313" width="11.44140625" style="1"/>
    <col min="13314" max="13314" width="53.44140625" style="1" customWidth="1"/>
    <col min="13315" max="13316" width="20.77734375" style="1" customWidth="1"/>
    <col min="13317" max="13317" width="25.33203125" style="1" customWidth="1"/>
    <col min="13318" max="13318" width="26.6640625" style="1" customWidth="1"/>
    <col min="13319" max="13319" width="20.77734375" style="1" customWidth="1"/>
    <col min="13320" max="13569" width="11.44140625" style="1"/>
    <col min="13570" max="13570" width="53.44140625" style="1" customWidth="1"/>
    <col min="13571" max="13572" width="20.77734375" style="1" customWidth="1"/>
    <col min="13573" max="13573" width="25.33203125" style="1" customWidth="1"/>
    <col min="13574" max="13574" width="26.6640625" style="1" customWidth="1"/>
    <col min="13575" max="13575" width="20.77734375" style="1" customWidth="1"/>
    <col min="13576" max="13825" width="11.44140625" style="1"/>
    <col min="13826" max="13826" width="53.44140625" style="1" customWidth="1"/>
    <col min="13827" max="13828" width="20.77734375" style="1" customWidth="1"/>
    <col min="13829" max="13829" width="25.33203125" style="1" customWidth="1"/>
    <col min="13830" max="13830" width="26.6640625" style="1" customWidth="1"/>
    <col min="13831" max="13831" width="20.77734375" style="1" customWidth="1"/>
    <col min="13832" max="14081" width="11.44140625" style="1"/>
    <col min="14082" max="14082" width="53.44140625" style="1" customWidth="1"/>
    <col min="14083" max="14084" width="20.77734375" style="1" customWidth="1"/>
    <col min="14085" max="14085" width="25.33203125" style="1" customWidth="1"/>
    <col min="14086" max="14086" width="26.6640625" style="1" customWidth="1"/>
    <col min="14087" max="14087" width="20.77734375" style="1" customWidth="1"/>
    <col min="14088" max="14337" width="11.44140625" style="1"/>
    <col min="14338" max="14338" width="53.44140625" style="1" customWidth="1"/>
    <col min="14339" max="14340" width="20.77734375" style="1" customWidth="1"/>
    <col min="14341" max="14341" width="25.33203125" style="1" customWidth="1"/>
    <col min="14342" max="14342" width="26.6640625" style="1" customWidth="1"/>
    <col min="14343" max="14343" width="20.77734375" style="1" customWidth="1"/>
    <col min="14344" max="14593" width="11.44140625" style="1"/>
    <col min="14594" max="14594" width="53.44140625" style="1" customWidth="1"/>
    <col min="14595" max="14596" width="20.77734375" style="1" customWidth="1"/>
    <col min="14597" max="14597" width="25.33203125" style="1" customWidth="1"/>
    <col min="14598" max="14598" width="26.6640625" style="1" customWidth="1"/>
    <col min="14599" max="14599" width="20.77734375" style="1" customWidth="1"/>
    <col min="14600" max="14849" width="11.44140625" style="1"/>
    <col min="14850" max="14850" width="53.44140625" style="1" customWidth="1"/>
    <col min="14851" max="14852" width="20.77734375" style="1" customWidth="1"/>
    <col min="14853" max="14853" width="25.33203125" style="1" customWidth="1"/>
    <col min="14854" max="14854" width="26.6640625" style="1" customWidth="1"/>
    <col min="14855" max="14855" width="20.77734375" style="1" customWidth="1"/>
    <col min="14856" max="15105" width="11.44140625" style="1"/>
    <col min="15106" max="15106" width="53.44140625" style="1" customWidth="1"/>
    <col min="15107" max="15108" width="20.77734375" style="1" customWidth="1"/>
    <col min="15109" max="15109" width="25.33203125" style="1" customWidth="1"/>
    <col min="15110" max="15110" width="26.6640625" style="1" customWidth="1"/>
    <col min="15111" max="15111" width="20.77734375" style="1" customWidth="1"/>
    <col min="15112" max="15361" width="11.44140625" style="1"/>
    <col min="15362" max="15362" width="53.44140625" style="1" customWidth="1"/>
    <col min="15363" max="15364" width="20.77734375" style="1" customWidth="1"/>
    <col min="15365" max="15365" width="25.33203125" style="1" customWidth="1"/>
    <col min="15366" max="15366" width="26.6640625" style="1" customWidth="1"/>
    <col min="15367" max="15367" width="20.77734375" style="1" customWidth="1"/>
    <col min="15368" max="15617" width="11.44140625" style="1"/>
    <col min="15618" max="15618" width="53.44140625" style="1" customWidth="1"/>
    <col min="15619" max="15620" width="20.77734375" style="1" customWidth="1"/>
    <col min="15621" max="15621" width="25.33203125" style="1" customWidth="1"/>
    <col min="15622" max="15622" width="26.6640625" style="1" customWidth="1"/>
    <col min="15623" max="15623" width="20.77734375" style="1" customWidth="1"/>
    <col min="15624" max="15873" width="11.44140625" style="1"/>
    <col min="15874" max="15874" width="53.44140625" style="1" customWidth="1"/>
    <col min="15875" max="15876" width="20.77734375" style="1" customWidth="1"/>
    <col min="15877" max="15877" width="25.33203125" style="1" customWidth="1"/>
    <col min="15878" max="15878" width="26.6640625" style="1" customWidth="1"/>
    <col min="15879" max="15879" width="20.77734375" style="1" customWidth="1"/>
    <col min="15880" max="16129" width="11.44140625" style="1"/>
    <col min="16130" max="16130" width="53.44140625" style="1" customWidth="1"/>
    <col min="16131" max="16132" width="20.77734375" style="1" customWidth="1"/>
    <col min="16133" max="16133" width="25.33203125" style="1" customWidth="1"/>
    <col min="16134" max="16134" width="26.6640625" style="1" customWidth="1"/>
    <col min="16135" max="16135" width="20.77734375" style="1" customWidth="1"/>
    <col min="16136" max="16384" width="11.44140625" style="1"/>
  </cols>
  <sheetData>
    <row r="1" spans="2:8" customFormat="1" ht="9" customHeight="1">
      <c r="D1" s="15"/>
    </row>
    <row r="2" spans="2:8" customFormat="1" ht="21.75" customHeight="1">
      <c r="B2" s="169" t="s">
        <v>61</v>
      </c>
      <c r="C2" s="17"/>
      <c r="D2" s="17"/>
      <c r="E2" s="18"/>
      <c r="F2" s="18"/>
      <c r="G2" s="18"/>
      <c r="H2" s="18"/>
    </row>
    <row r="3" spans="2:8" ht="13" thickBot="1"/>
    <row r="4" spans="2:8" ht="13">
      <c r="B4" s="8" t="s">
        <v>25</v>
      </c>
      <c r="C4" s="2"/>
      <c r="D4" s="2"/>
      <c r="E4" s="6"/>
    </row>
    <row r="5" spans="2:8">
      <c r="B5" s="348" t="s">
        <v>324</v>
      </c>
      <c r="C5" s="3"/>
      <c r="D5" s="3"/>
      <c r="E5" s="7"/>
    </row>
    <row r="6" spans="2:8">
      <c r="B6" s="348" t="s">
        <v>379</v>
      </c>
      <c r="C6" s="3"/>
      <c r="D6" s="3"/>
      <c r="E6" s="7"/>
    </row>
    <row r="7" spans="2:8" ht="13" thickBot="1">
      <c r="B7" s="9"/>
      <c r="C7" s="4"/>
      <c r="D7" s="4"/>
      <c r="E7" s="5"/>
    </row>
    <row r="8" spans="2:8" ht="13" thickBot="1"/>
    <row r="9" spans="2:8" customFormat="1" ht="25">
      <c r="B9" s="191" t="s">
        <v>231</v>
      </c>
      <c r="C9" s="440" t="s">
        <v>12</v>
      </c>
      <c r="D9" s="441" t="s">
        <v>13</v>
      </c>
      <c r="E9" s="442" t="s">
        <v>14</v>
      </c>
      <c r="F9" s="220"/>
      <c r="G9" s="220"/>
      <c r="H9" s="1"/>
    </row>
    <row r="10" spans="2:8" customFormat="1" ht="25.5" thickBot="1">
      <c r="B10" s="236"/>
      <c r="C10" s="221"/>
      <c r="D10" s="443" t="s">
        <v>325</v>
      </c>
      <c r="E10" s="444" t="s">
        <v>326</v>
      </c>
      <c r="F10" s="220"/>
      <c r="G10" s="220"/>
      <c r="H10" s="1"/>
    </row>
    <row r="11" spans="2:8" customFormat="1">
      <c r="B11" s="367" t="s">
        <v>26</v>
      </c>
      <c r="C11" s="349">
        <v>944690</v>
      </c>
      <c r="D11" s="350">
        <v>859206</v>
      </c>
      <c r="E11" s="351">
        <v>16495</v>
      </c>
      <c r="F11" s="220"/>
      <c r="G11" s="220"/>
      <c r="H11" s="1"/>
    </row>
    <row r="12" spans="2:8" customFormat="1">
      <c r="B12" s="197" t="s">
        <v>232</v>
      </c>
      <c r="C12" s="352">
        <v>2443772</v>
      </c>
      <c r="D12" s="353">
        <v>2161727</v>
      </c>
      <c r="E12" s="354">
        <v>69735</v>
      </c>
      <c r="F12" s="220"/>
      <c r="G12" s="220"/>
    </row>
    <row r="13" spans="2:8" customFormat="1" ht="13" thickBot="1">
      <c r="B13" s="197" t="s">
        <v>27</v>
      </c>
      <c r="C13" s="355">
        <v>214332304</v>
      </c>
      <c r="D13" s="356">
        <v>190426531</v>
      </c>
      <c r="E13" s="357">
        <v>5203384</v>
      </c>
      <c r="F13" s="220"/>
      <c r="G13" s="220"/>
    </row>
    <row r="14" spans="2:8" customFormat="1" ht="13">
      <c r="B14" s="192" t="s">
        <v>233</v>
      </c>
      <c r="C14" s="222"/>
      <c r="D14" s="222"/>
      <c r="E14" s="223"/>
      <c r="F14" s="220"/>
      <c r="G14" s="220"/>
    </row>
    <row r="15" spans="2:8" customFormat="1">
      <c r="B15" s="246" t="s">
        <v>330</v>
      </c>
      <c r="C15" s="144"/>
      <c r="D15" s="144"/>
      <c r="E15" s="226"/>
      <c r="F15" s="220"/>
      <c r="G15" s="220"/>
    </row>
    <row r="16" spans="2:8" customFormat="1" ht="13" thickBot="1">
      <c r="B16" s="302" t="s">
        <v>329</v>
      </c>
      <c r="C16" s="224"/>
      <c r="D16" s="224"/>
      <c r="E16" s="213"/>
      <c r="F16" s="220"/>
      <c r="G16" s="220"/>
    </row>
    <row r="17" spans="2:8" customFormat="1" ht="13" thickBot="1">
      <c r="B17" s="220"/>
      <c r="C17" s="220"/>
      <c r="D17" s="220"/>
      <c r="E17" s="220"/>
      <c r="F17" s="220"/>
      <c r="G17" s="220"/>
      <c r="H17" s="1"/>
    </row>
    <row r="18" spans="2:8" customFormat="1" ht="13.5" thickBot="1">
      <c r="B18" s="193" t="s">
        <v>257</v>
      </c>
      <c r="C18" s="222"/>
      <c r="D18" s="222"/>
      <c r="E18" s="223"/>
      <c r="F18" s="220"/>
      <c r="G18" s="220"/>
      <c r="H18" s="1"/>
    </row>
    <row r="19" spans="2:8" customFormat="1" ht="25.5" thickBot="1">
      <c r="B19" s="194"/>
      <c r="C19" s="217" t="s">
        <v>12</v>
      </c>
      <c r="D19" s="218" t="s">
        <v>13</v>
      </c>
      <c r="E19" s="219"/>
      <c r="F19" s="220"/>
      <c r="G19" s="220"/>
      <c r="H19" s="1"/>
    </row>
    <row r="20" spans="2:8" customFormat="1" ht="25">
      <c r="B20" s="191" t="s">
        <v>255</v>
      </c>
      <c r="C20" s="225"/>
      <c r="D20" s="222"/>
      <c r="E20" s="239" t="s">
        <v>234</v>
      </c>
      <c r="F20" s="220"/>
      <c r="G20" s="220"/>
      <c r="H20" s="1"/>
    </row>
    <row r="21" spans="2:8" customFormat="1">
      <c r="B21" s="240" t="s">
        <v>244</v>
      </c>
      <c r="C21" s="241">
        <v>0.14000000000000001</v>
      </c>
      <c r="D21" s="242">
        <v>0.16</v>
      </c>
      <c r="E21" s="243" t="s">
        <v>328</v>
      </c>
      <c r="F21" s="220"/>
      <c r="G21" s="220"/>
      <c r="H21" s="1"/>
    </row>
    <row r="22" spans="2:8" customFormat="1" ht="13" thickBot="1">
      <c r="B22" s="243" t="s">
        <v>327</v>
      </c>
      <c r="C22" s="244">
        <v>2.0000000000000001E-4</v>
      </c>
      <c r="D22" s="245">
        <v>2.0000000000000001E-4</v>
      </c>
      <c r="E22" s="358" t="s">
        <v>335</v>
      </c>
      <c r="F22" s="220"/>
      <c r="G22" s="220"/>
      <c r="H22" s="1"/>
    </row>
    <row r="23" spans="2:8" customFormat="1" ht="25">
      <c r="B23" s="191" t="s">
        <v>333</v>
      </c>
      <c r="C23" s="225"/>
      <c r="D23" s="222"/>
      <c r="E23" s="239" t="s">
        <v>234</v>
      </c>
      <c r="F23" s="220"/>
      <c r="G23" s="220"/>
      <c r="H23" s="1"/>
    </row>
    <row r="24" spans="2:8" customFormat="1" ht="13" thickBot="1">
      <c r="B24" s="243" t="s">
        <v>327</v>
      </c>
      <c r="C24" s="244">
        <v>4.0000000000000002E-4</v>
      </c>
      <c r="D24" s="245">
        <v>4.0000000000000002E-4</v>
      </c>
      <c r="E24" s="358" t="s">
        <v>335</v>
      </c>
      <c r="F24" s="220"/>
      <c r="G24" s="220"/>
      <c r="H24" s="1"/>
    </row>
    <row r="25" spans="2:8" customFormat="1" ht="25.5" customHeight="1">
      <c r="B25" s="191" t="s">
        <v>256</v>
      </c>
      <c r="C25" s="225"/>
      <c r="D25" s="222"/>
      <c r="E25" s="239" t="s">
        <v>234</v>
      </c>
      <c r="F25" s="220"/>
      <c r="G25" s="220"/>
      <c r="H25" s="1"/>
    </row>
    <row r="26" spans="2:8" customFormat="1">
      <c r="B26" s="364" t="s">
        <v>244</v>
      </c>
      <c r="C26" s="365">
        <v>0.28599999999999998</v>
      </c>
      <c r="D26" s="366">
        <v>0.32600000000000001</v>
      </c>
      <c r="E26" s="197" t="s">
        <v>328</v>
      </c>
      <c r="F26" s="220"/>
      <c r="G26" s="220"/>
      <c r="H26" s="1"/>
    </row>
    <row r="27" spans="2:8" customFormat="1">
      <c r="B27" s="362" t="s">
        <v>235</v>
      </c>
      <c r="C27" s="555" t="s">
        <v>337</v>
      </c>
      <c r="D27" s="556"/>
      <c r="E27" s="363" t="s">
        <v>55</v>
      </c>
      <c r="F27" s="220"/>
      <c r="G27" s="220"/>
      <c r="H27" s="1"/>
    </row>
    <row r="28" spans="2:8" customFormat="1">
      <c r="B28" s="197" t="s">
        <v>327</v>
      </c>
      <c r="C28" s="371">
        <v>1.0200000000000001E-2</v>
      </c>
      <c r="D28" s="372">
        <v>1.1599999999999999E-2</v>
      </c>
      <c r="E28" s="373" t="s">
        <v>335</v>
      </c>
      <c r="F28" s="220"/>
      <c r="G28" s="220"/>
      <c r="H28" s="1"/>
    </row>
    <row r="29" spans="2:8" customFormat="1" ht="15" thickBot="1">
      <c r="B29" s="367" t="s">
        <v>245</v>
      </c>
      <c r="C29" s="368" t="s">
        <v>338</v>
      </c>
      <c r="D29" s="369"/>
      <c r="E29" s="370" t="s">
        <v>55</v>
      </c>
      <c r="F29" s="220"/>
      <c r="G29" s="220"/>
      <c r="H29" s="1"/>
    </row>
    <row r="30" spans="2:8" customFormat="1" ht="25">
      <c r="B30" s="191" t="s">
        <v>334</v>
      </c>
      <c r="C30" s="225"/>
      <c r="D30" s="222"/>
      <c r="E30" s="239" t="s">
        <v>234</v>
      </c>
      <c r="F30" s="220"/>
      <c r="G30" s="220"/>
      <c r="H30" s="1"/>
    </row>
    <row r="31" spans="2:8" customFormat="1" ht="13" thickBot="1">
      <c r="B31" s="358" t="s">
        <v>336</v>
      </c>
      <c r="C31" s="360">
        <v>4.0000000000000002E-4</v>
      </c>
      <c r="D31" s="361">
        <v>5.0000000000000001E-4</v>
      </c>
      <c r="E31" s="358" t="s">
        <v>335</v>
      </c>
      <c r="F31" s="220"/>
      <c r="G31" s="220"/>
      <c r="H31" s="1"/>
    </row>
    <row r="32" spans="2:8" customFormat="1" ht="13">
      <c r="B32" s="359" t="s">
        <v>248</v>
      </c>
      <c r="C32" s="144"/>
      <c r="D32" s="144"/>
      <c r="E32" s="226"/>
      <c r="F32" s="220"/>
      <c r="G32" s="220"/>
      <c r="H32" s="1"/>
    </row>
    <row r="33" spans="2:11" customFormat="1">
      <c r="B33" s="246" t="s">
        <v>365</v>
      </c>
      <c r="C33" s="144"/>
      <c r="D33" s="144"/>
      <c r="E33" s="226"/>
      <c r="F33" s="220"/>
      <c r="G33" s="220"/>
      <c r="H33" s="1"/>
    </row>
    <row r="34" spans="2:11" customFormat="1">
      <c r="B34" s="246" t="s">
        <v>366</v>
      </c>
      <c r="C34" s="144"/>
      <c r="D34" s="144"/>
      <c r="E34" s="226"/>
      <c r="F34" s="220"/>
      <c r="G34" s="220"/>
      <c r="H34" s="1"/>
    </row>
    <row r="35" spans="2:11" customFormat="1">
      <c r="B35" s="246" t="s">
        <v>331</v>
      </c>
      <c r="C35" s="144"/>
      <c r="D35" s="144"/>
      <c r="E35" s="226"/>
      <c r="F35" s="220"/>
      <c r="G35" s="220"/>
      <c r="H35" s="1"/>
    </row>
    <row r="36" spans="2:11" customFormat="1" ht="13" thickBot="1">
      <c r="B36" s="302" t="s">
        <v>332</v>
      </c>
      <c r="C36" s="224"/>
      <c r="D36" s="224"/>
      <c r="E36" s="213"/>
      <c r="F36" s="220"/>
      <c r="G36" s="220"/>
      <c r="H36" s="1"/>
    </row>
    <row r="37" spans="2:11" customFormat="1" ht="13">
      <c r="B37" s="199"/>
      <c r="C37" s="220"/>
      <c r="D37" s="220"/>
      <c r="E37" s="220"/>
      <c r="F37" s="220"/>
      <c r="G37" s="220"/>
      <c r="H37" s="1"/>
    </row>
    <row r="38" spans="2:11" customFormat="1" ht="13" thickBot="1">
      <c r="B38" s="220"/>
      <c r="C38" s="220"/>
      <c r="D38" s="220"/>
      <c r="E38" s="220"/>
      <c r="F38" s="220"/>
      <c r="G38" s="220"/>
      <c r="H38" s="1"/>
    </row>
    <row r="39" spans="2:11" customFormat="1" ht="13">
      <c r="B39" s="193" t="s">
        <v>24</v>
      </c>
      <c r="C39" s="222"/>
      <c r="D39" s="222"/>
      <c r="E39" s="223"/>
      <c r="F39" s="220"/>
      <c r="G39" s="220"/>
      <c r="H39" s="1"/>
    </row>
    <row r="40" spans="2:11" customFormat="1" ht="13.5" thickBot="1">
      <c r="B40" s="200"/>
      <c r="C40" s="224"/>
      <c r="D40" s="224"/>
      <c r="E40" s="213"/>
      <c r="F40" s="220"/>
      <c r="G40" s="220"/>
      <c r="H40" s="1"/>
    </row>
    <row r="41" spans="2:11" customFormat="1" ht="25.5" thickBot="1">
      <c r="B41" s="194"/>
      <c r="C41" s="426" t="s">
        <v>12</v>
      </c>
      <c r="D41" s="438" t="s">
        <v>13</v>
      </c>
      <c r="E41" s="427" t="s">
        <v>14</v>
      </c>
      <c r="F41" s="220"/>
      <c r="G41" s="220"/>
      <c r="H41" s="1"/>
    </row>
    <row r="42" spans="2:11" customFormat="1" ht="13">
      <c r="B42" s="191" t="s">
        <v>31</v>
      </c>
      <c r="C42" s="144"/>
      <c r="D42" s="144"/>
      <c r="E42" s="226"/>
      <c r="F42" s="220"/>
      <c r="G42" s="220"/>
      <c r="H42" s="1"/>
    </row>
    <row r="43" spans="2:11" customFormat="1">
      <c r="B43" s="374" t="s">
        <v>339</v>
      </c>
      <c r="C43" s="377">
        <v>2.9000000000000001E-2</v>
      </c>
      <c r="D43" s="366">
        <v>3.3000000000000002E-2</v>
      </c>
      <c r="E43" s="378">
        <v>2E-3</v>
      </c>
      <c r="F43" s="220"/>
      <c r="G43" s="220"/>
      <c r="H43" s="1"/>
      <c r="K43" s="1"/>
    </row>
    <row r="44" spans="2:11" customFormat="1">
      <c r="B44" s="374" t="s">
        <v>340</v>
      </c>
      <c r="C44" s="377">
        <v>0.60199999999999998</v>
      </c>
      <c r="D44" s="366">
        <v>0.66600000000000004</v>
      </c>
      <c r="E44" s="378">
        <v>0.03</v>
      </c>
      <c r="F44" s="220"/>
      <c r="G44" s="220"/>
      <c r="H44" s="1"/>
      <c r="K44" s="1"/>
    </row>
    <row r="45" spans="2:11" customFormat="1">
      <c r="B45" s="374" t="s">
        <v>341</v>
      </c>
      <c r="C45" s="377">
        <v>0.151</v>
      </c>
      <c r="D45" s="366">
        <v>0.155</v>
      </c>
      <c r="E45" s="378">
        <v>3.4000000000000002E-2</v>
      </c>
      <c r="F45" s="220"/>
      <c r="G45" s="220"/>
      <c r="H45" s="1"/>
      <c r="K45" s="1"/>
    </row>
    <row r="46" spans="2:11" customFormat="1">
      <c r="B46" s="374" t="s">
        <v>342</v>
      </c>
      <c r="C46" s="377">
        <v>9.2999999999999999E-2</v>
      </c>
      <c r="D46" s="366">
        <v>8.2000000000000003E-2</v>
      </c>
      <c r="E46" s="378">
        <v>6.3E-2</v>
      </c>
      <c r="F46" s="220"/>
      <c r="G46" s="220"/>
      <c r="H46" s="1"/>
      <c r="K46" s="1"/>
    </row>
    <row r="47" spans="2:11" customFormat="1">
      <c r="B47" s="374" t="s">
        <v>343</v>
      </c>
      <c r="C47" s="377">
        <v>8.1000000000000003E-2</v>
      </c>
      <c r="D47" s="366">
        <v>4.5999999999999999E-2</v>
      </c>
      <c r="E47" s="378">
        <v>0.23100000000000001</v>
      </c>
      <c r="F47" s="220"/>
      <c r="G47" s="220"/>
      <c r="H47" s="1"/>
      <c r="K47" s="1"/>
    </row>
    <row r="48" spans="2:11" customFormat="1">
      <c r="B48" s="374" t="s">
        <v>344</v>
      </c>
      <c r="C48" s="377">
        <v>2.5000000000000001E-2</v>
      </c>
      <c r="D48" s="366">
        <v>1.0999999999999999E-2</v>
      </c>
      <c r="E48" s="378">
        <v>0.313</v>
      </c>
      <c r="F48" s="220"/>
      <c r="G48" s="220"/>
      <c r="H48" s="1"/>
      <c r="K48" s="1"/>
    </row>
    <row r="49" spans="2:11" customFormat="1">
      <c r="B49" s="375" t="s">
        <v>345</v>
      </c>
      <c r="C49" s="377">
        <v>1.6E-2</v>
      </c>
      <c r="D49" s="366">
        <v>6.0000000000000001E-3</v>
      </c>
      <c r="E49" s="378">
        <v>0.28799999999999998</v>
      </c>
      <c r="F49" s="220"/>
      <c r="G49" s="220"/>
      <c r="H49" s="1"/>
      <c r="K49" s="1"/>
    </row>
    <row r="50" spans="2:11" customFormat="1" ht="13" thickBot="1">
      <c r="B50" s="376" t="s">
        <v>346</v>
      </c>
      <c r="C50" s="379">
        <v>2E-3</v>
      </c>
      <c r="D50" s="380">
        <v>1E-3</v>
      </c>
      <c r="E50" s="381">
        <v>4.1000000000000002E-2</v>
      </c>
      <c r="F50" s="220"/>
      <c r="G50" s="220"/>
      <c r="H50" s="1"/>
      <c r="K50" s="1"/>
    </row>
    <row r="51" spans="2:11" customFormat="1" ht="13">
      <c r="B51" s="191" t="s">
        <v>32</v>
      </c>
      <c r="C51" s="144"/>
      <c r="D51" s="144"/>
      <c r="E51" s="226"/>
      <c r="F51" s="220"/>
      <c r="G51" s="220"/>
      <c r="H51" s="1"/>
    </row>
    <row r="52" spans="2:11" customFormat="1">
      <c r="B52" s="374" t="s">
        <v>347</v>
      </c>
      <c r="C52" s="377">
        <v>0.41699999999999998</v>
      </c>
      <c r="D52" s="366">
        <v>0.47</v>
      </c>
      <c r="E52" s="378">
        <v>5.0000000000000001E-3</v>
      </c>
      <c r="F52" s="220"/>
      <c r="G52" s="220"/>
      <c r="H52" s="1"/>
      <c r="K52" s="1"/>
    </row>
    <row r="53" spans="2:11" customFormat="1">
      <c r="B53" s="374" t="s">
        <v>348</v>
      </c>
      <c r="C53" s="377">
        <v>0.45800000000000002</v>
      </c>
      <c r="D53" s="366">
        <v>0.434</v>
      </c>
      <c r="E53" s="378">
        <v>0.23200000000000001</v>
      </c>
      <c r="F53" s="220"/>
      <c r="G53" s="220"/>
      <c r="H53" s="1"/>
      <c r="K53" s="1"/>
    </row>
    <row r="54" spans="2:11" customFormat="1">
      <c r="B54" s="374" t="s">
        <v>349</v>
      </c>
      <c r="C54" s="377">
        <v>7.2999999999999995E-2</v>
      </c>
      <c r="D54" s="366">
        <v>5.7000000000000002E-2</v>
      </c>
      <c r="E54" s="378">
        <v>0.32400000000000001</v>
      </c>
      <c r="F54" s="220"/>
      <c r="G54" s="220"/>
      <c r="H54" s="1"/>
      <c r="K54" s="1"/>
    </row>
    <row r="55" spans="2:11" customFormat="1" ht="13" thickBot="1">
      <c r="B55" s="376" t="s">
        <v>350</v>
      </c>
      <c r="C55" s="382">
        <v>5.1999999999999998E-2</v>
      </c>
      <c r="D55" s="383">
        <v>3.9E-2</v>
      </c>
      <c r="E55" s="384">
        <v>0.439</v>
      </c>
      <c r="F55" s="220"/>
      <c r="G55" s="220"/>
      <c r="H55" s="1"/>
    </row>
    <row r="56" spans="2:11" customFormat="1" ht="13">
      <c r="B56" s="192" t="s">
        <v>248</v>
      </c>
      <c r="C56" s="222"/>
      <c r="D56" s="222"/>
      <c r="E56" s="223"/>
      <c r="F56" s="220"/>
      <c r="G56" s="220"/>
      <c r="H56" s="1"/>
    </row>
    <row r="57" spans="2:11" customFormat="1">
      <c r="B57" s="246" t="s">
        <v>364</v>
      </c>
      <c r="C57" s="385"/>
      <c r="D57" s="385"/>
      <c r="E57" s="386"/>
      <c r="F57" s="387"/>
      <c r="G57" s="220"/>
      <c r="H57" s="1"/>
    </row>
    <row r="58" spans="2:11" customFormat="1">
      <c r="B58" s="228" t="s">
        <v>351</v>
      </c>
      <c r="C58" s="229"/>
      <c r="D58" s="229"/>
      <c r="E58" s="230"/>
      <c r="F58" s="220"/>
      <c r="G58" s="220"/>
      <c r="H58" s="1"/>
    </row>
    <row r="59" spans="2:11" customFormat="1" ht="13" thickBot="1">
      <c r="B59" s="231" t="s">
        <v>352</v>
      </c>
      <c r="C59" s="232"/>
      <c r="D59" s="232"/>
      <c r="E59" s="233"/>
      <c r="F59" s="220"/>
      <c r="G59" s="220"/>
      <c r="H59" s="1"/>
    </row>
    <row r="60" spans="2:11" customFormat="1">
      <c r="B60" s="220"/>
      <c r="C60" s="220"/>
      <c r="D60" s="220"/>
      <c r="E60" s="220"/>
      <c r="F60" s="220"/>
      <c r="G60" s="220"/>
      <c r="H60" s="1"/>
    </row>
    <row r="61" spans="2:11" customFormat="1">
      <c r="B61" s="220"/>
      <c r="C61" s="220"/>
      <c r="D61" s="220"/>
      <c r="E61" s="220"/>
      <c r="F61" s="220"/>
      <c r="G61" s="220"/>
      <c r="H61" s="1"/>
    </row>
    <row r="62" spans="2:11" customFormat="1" ht="13" thickBot="1">
      <c r="B62" s="220"/>
      <c r="C62" s="220"/>
      <c r="D62" s="220"/>
      <c r="E62" s="220"/>
      <c r="F62" s="220"/>
      <c r="G62" s="220"/>
      <c r="H62" s="1"/>
    </row>
    <row r="63" spans="2:11" customFormat="1" ht="13.5" thickBot="1">
      <c r="B63" s="191" t="s">
        <v>10</v>
      </c>
      <c r="C63" s="222"/>
      <c r="D63" s="222"/>
      <c r="E63" s="223"/>
      <c r="F63" s="225"/>
      <c r="G63" s="223"/>
      <c r="H63" s="1"/>
    </row>
    <row r="64" spans="2:11" customFormat="1" ht="13.5" thickBot="1">
      <c r="B64" s="201"/>
      <c r="C64" s="234"/>
      <c r="D64" s="202" t="s">
        <v>11</v>
      </c>
      <c r="E64" s="235"/>
      <c r="F64" s="550" t="s">
        <v>368</v>
      </c>
      <c r="G64" s="551"/>
      <c r="H64" s="1"/>
    </row>
    <row r="65" spans="2:8" customFormat="1" ht="29.5" customHeight="1" thickBot="1">
      <c r="B65" s="203"/>
      <c r="C65" s="426" t="s">
        <v>12</v>
      </c>
      <c r="D65" s="438" t="s">
        <v>13</v>
      </c>
      <c r="E65" s="439" t="s">
        <v>14</v>
      </c>
      <c r="F65" s="426" t="s">
        <v>12</v>
      </c>
      <c r="G65" s="427" t="s">
        <v>13</v>
      </c>
      <c r="H65" s="1"/>
    </row>
    <row r="66" spans="2:8" customFormat="1" ht="13">
      <c r="B66" s="204" t="s">
        <v>0</v>
      </c>
      <c r="C66" s="205"/>
      <c r="D66" s="206"/>
      <c r="E66" s="206"/>
      <c r="F66" s="207" t="s">
        <v>246</v>
      </c>
      <c r="G66" s="208"/>
      <c r="H66" s="1"/>
    </row>
    <row r="67" spans="2:8" customFormat="1">
      <c r="B67" s="207" t="s">
        <v>1</v>
      </c>
      <c r="C67" s="388">
        <v>7.0999999999999994E-2</v>
      </c>
      <c r="D67" s="389">
        <v>7.8E-2</v>
      </c>
      <c r="E67" s="390">
        <v>6.0999999999999999E-2</v>
      </c>
      <c r="F67" s="400"/>
      <c r="G67" s="401"/>
      <c r="H67" s="1"/>
    </row>
    <row r="68" spans="2:8" customFormat="1">
      <c r="B68" s="209" t="s">
        <v>353</v>
      </c>
      <c r="C68" s="391">
        <v>0.36699999999999999</v>
      </c>
      <c r="D68" s="392">
        <v>0.40300000000000002</v>
      </c>
      <c r="E68" s="393">
        <v>0.36</v>
      </c>
      <c r="F68" s="402"/>
      <c r="G68" s="403"/>
      <c r="H68" s="1"/>
    </row>
    <row r="69" spans="2:8" customFormat="1">
      <c r="B69" s="210" t="s">
        <v>355</v>
      </c>
      <c r="C69" s="394">
        <v>0.56100000000000005</v>
      </c>
      <c r="D69" s="395">
        <v>0.51900000000000002</v>
      </c>
      <c r="E69" s="396">
        <v>0.57899999999999996</v>
      </c>
      <c r="F69" s="404"/>
      <c r="G69" s="403"/>
      <c r="H69" s="1"/>
    </row>
    <row r="70" spans="2:8" customFormat="1" ht="13.5" thickBot="1">
      <c r="B70" s="211" t="s">
        <v>354</v>
      </c>
      <c r="C70" s="397" t="s">
        <v>356</v>
      </c>
      <c r="D70" s="398" t="s">
        <v>356</v>
      </c>
      <c r="E70" s="399" t="s">
        <v>356</v>
      </c>
      <c r="F70" s="405"/>
      <c r="G70" s="406"/>
      <c r="H70" s="1"/>
    </row>
    <row r="71" spans="2:8" customFormat="1" ht="13">
      <c r="B71" s="204" t="s">
        <v>2</v>
      </c>
      <c r="C71" s="205"/>
      <c r="D71" s="206"/>
      <c r="E71" s="212"/>
      <c r="F71" s="207" t="s">
        <v>246</v>
      </c>
      <c r="G71" s="208"/>
      <c r="H71" s="1"/>
    </row>
    <row r="72" spans="2:8" customFormat="1">
      <c r="B72" s="209" t="s">
        <v>1</v>
      </c>
      <c r="C72" s="407">
        <v>7.0999999999999994E-2</v>
      </c>
      <c r="D72" s="408">
        <v>7.8E-2</v>
      </c>
      <c r="E72" s="409">
        <v>6.0999999999999999E-2</v>
      </c>
      <c r="F72" s="400"/>
      <c r="G72" s="403"/>
      <c r="H72" s="1"/>
    </row>
    <row r="73" spans="2:8" customFormat="1">
      <c r="B73" s="209" t="s">
        <v>3</v>
      </c>
      <c r="C73" s="407">
        <v>0.80100000000000005</v>
      </c>
      <c r="D73" s="408">
        <v>0.78300000000000003</v>
      </c>
      <c r="E73" s="409">
        <v>0.85399999999999998</v>
      </c>
      <c r="F73" s="400"/>
      <c r="G73" s="403"/>
      <c r="H73" s="1"/>
    </row>
    <row r="74" spans="2:8" customFormat="1">
      <c r="B74" s="209" t="s">
        <v>4</v>
      </c>
      <c r="C74" s="407">
        <v>6.6000000000000003E-2</v>
      </c>
      <c r="D74" s="408">
        <v>7.4999999999999997E-2</v>
      </c>
      <c r="E74" s="409">
        <v>2E-3</v>
      </c>
      <c r="F74" s="400"/>
      <c r="G74" s="403"/>
      <c r="H74" s="1"/>
    </row>
    <row r="75" spans="2:8" customFormat="1">
      <c r="B75" s="209" t="s">
        <v>357</v>
      </c>
      <c r="C75" s="407">
        <v>3.1E-2</v>
      </c>
      <c r="D75" s="408">
        <v>3.2000000000000001E-2</v>
      </c>
      <c r="E75" s="409">
        <v>2.1999999999999999E-2</v>
      </c>
      <c r="F75" s="400"/>
      <c r="G75" s="403"/>
      <c r="H75" s="1"/>
    </row>
    <row r="76" spans="2:8" customFormat="1">
      <c r="B76" s="209" t="s">
        <v>43</v>
      </c>
      <c r="C76" s="407">
        <v>2.1999999999999999E-2</v>
      </c>
      <c r="D76" s="408">
        <v>2.3E-2</v>
      </c>
      <c r="E76" s="409">
        <v>0.01</v>
      </c>
      <c r="F76" s="400"/>
      <c r="G76" s="403"/>
      <c r="H76" s="1"/>
    </row>
    <row r="77" spans="2:8" customFormat="1" ht="13" thickBot="1">
      <c r="B77" s="209" t="s">
        <v>6</v>
      </c>
      <c r="C77" s="407">
        <v>8.9999999999999993E-3</v>
      </c>
      <c r="D77" s="408">
        <v>8.9999999999999993E-3</v>
      </c>
      <c r="E77" s="409">
        <v>0.05</v>
      </c>
      <c r="F77" s="400"/>
      <c r="G77" s="403"/>
      <c r="H77" s="1"/>
    </row>
    <row r="78" spans="2:8" customFormat="1" ht="13">
      <c r="B78" s="198" t="s">
        <v>7</v>
      </c>
      <c r="C78" s="206"/>
      <c r="D78" s="206"/>
      <c r="E78" s="206"/>
      <c r="F78" s="205" t="s">
        <v>247</v>
      </c>
      <c r="G78" s="212"/>
      <c r="H78" s="1"/>
    </row>
    <row r="79" spans="2:8" customFormat="1">
      <c r="B79" s="410" t="s">
        <v>1</v>
      </c>
      <c r="C79" s="411">
        <v>7.0999999999999994E-2</v>
      </c>
      <c r="D79" s="412">
        <v>7.8E-2</v>
      </c>
      <c r="E79" s="413">
        <v>6.0999999999999999E-2</v>
      </c>
      <c r="F79" s="414"/>
      <c r="G79" s="415"/>
      <c r="H79" s="1"/>
    </row>
    <row r="80" spans="2:8" customFormat="1" ht="28">
      <c r="B80" s="410" t="s">
        <v>408</v>
      </c>
      <c r="C80" s="411">
        <v>0.68500000000000005</v>
      </c>
      <c r="D80" s="412">
        <v>0.68</v>
      </c>
      <c r="E80" s="413">
        <v>0.39200000000000002</v>
      </c>
      <c r="F80" s="417">
        <v>0</v>
      </c>
      <c r="G80" s="418">
        <v>0</v>
      </c>
      <c r="H80" s="1"/>
    </row>
    <row r="81" spans="2:8" customFormat="1" ht="28">
      <c r="B81" s="410" t="s">
        <v>358</v>
      </c>
      <c r="C81" s="411">
        <v>0.17799999999999999</v>
      </c>
      <c r="D81" s="412">
        <v>0.17499999999999999</v>
      </c>
      <c r="E81" s="413">
        <v>0.45100000000000001</v>
      </c>
      <c r="F81" s="417">
        <v>5.4999999999999997E-3</v>
      </c>
      <c r="G81" s="418">
        <v>6.3E-3</v>
      </c>
      <c r="H81" s="1"/>
    </row>
    <row r="82" spans="2:8" customFormat="1" ht="25">
      <c r="B82" s="410" t="s">
        <v>236</v>
      </c>
      <c r="C82" s="411">
        <v>4.0000000000000001E-3</v>
      </c>
      <c r="D82" s="412">
        <v>4.0000000000000001E-3</v>
      </c>
      <c r="E82" s="413">
        <v>1.4E-2</v>
      </c>
      <c r="F82" s="557" t="s">
        <v>361</v>
      </c>
      <c r="G82" s="558"/>
      <c r="H82" s="474"/>
    </row>
    <row r="83" spans="2:8" customFormat="1" ht="40" customHeight="1">
      <c r="B83" s="410" t="s">
        <v>359</v>
      </c>
      <c r="C83" s="411">
        <v>5.0000000000000001E-3</v>
      </c>
      <c r="D83" s="412">
        <v>5.0000000000000001E-3</v>
      </c>
      <c r="E83" s="413">
        <v>1E-3</v>
      </c>
      <c r="F83" s="414"/>
      <c r="G83" s="416"/>
      <c r="H83" s="1"/>
    </row>
    <row r="84" spans="2:8" customFormat="1" ht="43.5" customHeight="1">
      <c r="B84" s="410" t="s">
        <v>360</v>
      </c>
      <c r="C84" s="411">
        <v>1.7000000000000001E-2</v>
      </c>
      <c r="D84" s="412">
        <v>1.7999999999999999E-2</v>
      </c>
      <c r="E84" s="413">
        <v>8.9999999999999993E-3</v>
      </c>
      <c r="F84" s="419">
        <v>1E-4</v>
      </c>
      <c r="G84" s="418">
        <v>2.0000000000000001E-4</v>
      </c>
      <c r="H84" s="1"/>
    </row>
    <row r="85" spans="2:8" customFormat="1">
      <c r="B85" s="36" t="s">
        <v>8</v>
      </c>
      <c r="C85" s="411">
        <v>7.0000000000000001E-3</v>
      </c>
      <c r="D85" s="412">
        <v>7.0000000000000001E-3</v>
      </c>
      <c r="E85" s="413">
        <v>8.9999999999999993E-3</v>
      </c>
      <c r="F85" s="421"/>
      <c r="G85" s="422"/>
      <c r="H85" s="1"/>
    </row>
    <row r="86" spans="2:8" customFormat="1">
      <c r="B86" s="36" t="s">
        <v>9</v>
      </c>
      <c r="C86" s="411">
        <v>3.0000000000000001E-3</v>
      </c>
      <c r="D86" s="412">
        <v>1E-3</v>
      </c>
      <c r="E86" s="413">
        <v>4.2000000000000003E-2</v>
      </c>
      <c r="F86" s="420">
        <v>2.0000000000000001E-4</v>
      </c>
      <c r="G86" s="418">
        <v>2.0000000000000001E-4</v>
      </c>
      <c r="H86" s="1"/>
    </row>
    <row r="87" spans="2:8" customFormat="1" ht="13" thickBot="1">
      <c r="B87" s="36" t="s">
        <v>406</v>
      </c>
      <c r="C87" s="411">
        <v>3.1E-2</v>
      </c>
      <c r="D87" s="412">
        <v>3.2000000000000001E-2</v>
      </c>
      <c r="E87" s="413">
        <v>2.1999999999999999E-2</v>
      </c>
      <c r="F87" s="421"/>
      <c r="G87" s="422"/>
      <c r="H87" s="1"/>
    </row>
    <row r="88" spans="2:8" customFormat="1" ht="13">
      <c r="B88" s="192" t="s">
        <v>248</v>
      </c>
      <c r="C88" s="222"/>
      <c r="D88" s="222"/>
      <c r="E88" s="222"/>
      <c r="F88" s="222"/>
      <c r="G88" s="223"/>
      <c r="H88" s="1"/>
    </row>
    <row r="89" spans="2:8" customFormat="1">
      <c r="B89" s="246" t="s">
        <v>365</v>
      </c>
      <c r="C89" s="144"/>
      <c r="D89" s="144"/>
      <c r="E89" s="144"/>
      <c r="F89" s="144"/>
      <c r="G89" s="226"/>
      <c r="H89" s="1"/>
    </row>
    <row r="90" spans="2:8" customFormat="1">
      <c r="B90" s="246" t="s">
        <v>362</v>
      </c>
      <c r="C90" s="144"/>
      <c r="D90" s="144"/>
      <c r="E90" s="144"/>
      <c r="F90" s="144"/>
      <c r="G90" s="226"/>
      <c r="H90" s="1"/>
    </row>
    <row r="91" spans="2:8" customFormat="1">
      <c r="B91" s="246" t="s">
        <v>363</v>
      </c>
      <c r="C91" s="144"/>
      <c r="D91" s="144"/>
      <c r="E91" s="144"/>
      <c r="F91" s="144"/>
      <c r="G91" s="226"/>
      <c r="H91" s="1"/>
    </row>
    <row r="92" spans="2:8" customFormat="1" ht="52.5" customHeight="1" thickBot="1">
      <c r="B92" s="552" t="s">
        <v>367</v>
      </c>
      <c r="C92" s="553"/>
      <c r="D92" s="553"/>
      <c r="E92" s="553"/>
      <c r="F92" s="553"/>
      <c r="G92" s="554"/>
      <c r="H92" s="1"/>
    </row>
    <row r="93" spans="2:8" customFormat="1">
      <c r="B93" s="220"/>
      <c r="C93" s="220"/>
      <c r="D93" s="220"/>
      <c r="E93" s="220"/>
      <c r="F93" s="220"/>
      <c r="G93" s="220"/>
      <c r="H93" s="1"/>
    </row>
    <row r="94" spans="2:8" customFormat="1" ht="13" thickBot="1">
      <c r="B94" s="220"/>
      <c r="C94" s="220"/>
      <c r="D94" s="220"/>
      <c r="E94" s="220"/>
      <c r="F94" s="220"/>
      <c r="G94" s="220"/>
      <c r="H94" s="1"/>
    </row>
    <row r="95" spans="2:8" customFormat="1" ht="13.5" thickBot="1">
      <c r="B95" s="214" t="s">
        <v>370</v>
      </c>
      <c r="C95" s="234"/>
      <c r="D95" s="234"/>
      <c r="E95" s="234"/>
      <c r="F95" s="234"/>
      <c r="G95" s="235"/>
      <c r="H95" s="1"/>
    </row>
    <row r="96" spans="2:8" customFormat="1" ht="26.5" customHeight="1" thickBot="1">
      <c r="B96" s="236"/>
      <c r="C96" s="547" t="s">
        <v>11</v>
      </c>
      <c r="D96" s="548"/>
      <c r="E96" s="549"/>
      <c r="F96" s="545" t="s">
        <v>237</v>
      </c>
      <c r="G96" s="546"/>
      <c r="H96" s="1"/>
    </row>
    <row r="97" spans="2:8" customFormat="1" ht="26.5" customHeight="1" thickBot="1">
      <c r="B97" s="215"/>
      <c r="C97" s="423" t="s">
        <v>12</v>
      </c>
      <c r="D97" s="424" t="s">
        <v>13</v>
      </c>
      <c r="E97" s="425" t="s">
        <v>14</v>
      </c>
      <c r="F97" s="426" t="s">
        <v>12</v>
      </c>
      <c r="G97" s="427" t="s">
        <v>13</v>
      </c>
      <c r="H97" s="1"/>
    </row>
    <row r="98" spans="2:8" customFormat="1" ht="13" thickBot="1">
      <c r="B98" s="196" t="s">
        <v>15</v>
      </c>
      <c r="C98" s="428">
        <v>2.5999999999999999E-2</v>
      </c>
      <c r="D98" s="429">
        <v>1.4E-2</v>
      </c>
      <c r="E98" s="430">
        <v>0.42099999999999999</v>
      </c>
      <c r="F98" s="434">
        <v>1.8E-3</v>
      </c>
      <c r="G98" s="435">
        <v>2E-3</v>
      </c>
      <c r="H98" s="1"/>
    </row>
    <row r="99" spans="2:8" customFormat="1" ht="13" thickBot="1">
      <c r="B99" s="237" t="s">
        <v>16</v>
      </c>
      <c r="C99" s="431">
        <v>5.0000000000000001E-3</v>
      </c>
      <c r="D99" s="432">
        <v>3.0000000000000001E-3</v>
      </c>
      <c r="E99" s="433">
        <v>5.8000000000000003E-2</v>
      </c>
      <c r="F99" s="436"/>
      <c r="G99" s="437"/>
      <c r="H99" s="1"/>
    </row>
    <row r="100" spans="2:8" customFormat="1" ht="13">
      <c r="B100" s="192" t="s">
        <v>248</v>
      </c>
      <c r="C100" s="222"/>
      <c r="D100" s="222"/>
      <c r="E100" s="222"/>
      <c r="F100" s="238"/>
      <c r="G100" s="223"/>
      <c r="H100" s="1"/>
    </row>
    <row r="101" spans="2:8" customFormat="1">
      <c r="B101" s="227" t="s">
        <v>365</v>
      </c>
      <c r="C101" s="144"/>
      <c r="D101" s="144"/>
      <c r="E101" s="144"/>
      <c r="F101" s="144"/>
      <c r="G101" s="226"/>
      <c r="H101" s="1"/>
    </row>
    <row r="102" spans="2:8" customFormat="1">
      <c r="B102" s="227" t="s">
        <v>369</v>
      </c>
      <c r="C102" s="144"/>
      <c r="D102" s="144"/>
      <c r="E102" s="144"/>
      <c r="F102" s="144"/>
      <c r="G102" s="226"/>
      <c r="H102" s="1"/>
    </row>
    <row r="103" spans="2:8" customFormat="1" ht="13" thickBot="1">
      <c r="B103" s="216" t="s">
        <v>363</v>
      </c>
      <c r="C103" s="224"/>
      <c r="D103" s="224"/>
      <c r="E103" s="224"/>
      <c r="F103" s="224"/>
      <c r="G103" s="213"/>
      <c r="H103" s="1"/>
    </row>
    <row r="104" spans="2:8" customFormat="1">
      <c r="B104" s="220"/>
      <c r="C104" s="220"/>
      <c r="D104" s="220"/>
      <c r="E104" s="220"/>
      <c r="F104" s="220"/>
      <c r="G104" s="220"/>
      <c r="H104" s="1"/>
    </row>
    <row r="105" spans="2:8" customFormat="1" ht="13" thickBot="1">
      <c r="B105" s="220"/>
      <c r="C105" s="220"/>
      <c r="D105" s="220"/>
      <c r="E105" s="220"/>
      <c r="F105" s="220"/>
      <c r="G105" s="220"/>
      <c r="H105" s="1"/>
    </row>
    <row r="106" spans="2:8" customFormat="1" ht="13">
      <c r="B106" s="193" t="s">
        <v>17</v>
      </c>
      <c r="C106" s="222"/>
      <c r="D106" s="222"/>
      <c r="E106" s="223"/>
      <c r="F106" s="220"/>
      <c r="G106" s="220"/>
      <c r="H106" s="1"/>
    </row>
    <row r="107" spans="2:8" customFormat="1" ht="13" thickBot="1">
      <c r="B107" s="216" t="s">
        <v>18</v>
      </c>
      <c r="C107" s="224"/>
      <c r="D107" s="224"/>
      <c r="E107" s="213"/>
      <c r="F107" s="220"/>
      <c r="G107" s="220"/>
      <c r="H107" s="1"/>
    </row>
    <row r="108" spans="2:8" customFormat="1" ht="25.5" thickBot="1">
      <c r="B108" s="203"/>
      <c r="C108" s="247" t="s">
        <v>12</v>
      </c>
      <c r="D108" s="248" t="s">
        <v>13</v>
      </c>
      <c r="E108" s="427" t="s">
        <v>14</v>
      </c>
      <c r="F108" s="220"/>
      <c r="G108" s="220"/>
      <c r="H108" s="1"/>
    </row>
    <row r="109" spans="2:8" customFormat="1" ht="13">
      <c r="B109" s="204" t="s">
        <v>19</v>
      </c>
      <c r="C109" s="205"/>
      <c r="D109" s="206"/>
      <c r="E109" s="212"/>
      <c r="F109" s="220"/>
      <c r="G109" s="220"/>
      <c r="H109" s="1"/>
    </row>
    <row r="110" spans="2:8" customFormat="1">
      <c r="B110" s="209" t="s">
        <v>1</v>
      </c>
      <c r="C110" s="445">
        <v>1.7999999999999999E-2</v>
      </c>
      <c r="D110" s="446">
        <v>1.7000000000000001E-2</v>
      </c>
      <c r="E110" s="447">
        <v>5.7000000000000002E-2</v>
      </c>
      <c r="F110" s="220"/>
      <c r="G110" s="220"/>
      <c r="H110" s="1"/>
    </row>
    <row r="111" spans="2:8" customFormat="1">
      <c r="B111" s="209" t="s">
        <v>20</v>
      </c>
      <c r="C111" s="445">
        <v>0.66700000000000004</v>
      </c>
      <c r="D111" s="446">
        <v>0.63600000000000001</v>
      </c>
      <c r="E111" s="447">
        <v>0.83699999999999997</v>
      </c>
      <c r="F111" s="220"/>
      <c r="G111" s="220"/>
      <c r="H111" s="1"/>
    </row>
    <row r="112" spans="2:8" customFormat="1">
      <c r="B112" s="209" t="s">
        <v>4</v>
      </c>
      <c r="C112" s="445">
        <v>2.9000000000000001E-2</v>
      </c>
      <c r="D112" s="446">
        <v>3.2000000000000001E-2</v>
      </c>
      <c r="E112" s="447">
        <v>2E-3</v>
      </c>
      <c r="F112" s="220"/>
      <c r="G112" s="220"/>
      <c r="H112" s="1"/>
    </row>
    <row r="113" spans="2:8" customFormat="1">
      <c r="B113" s="209" t="s">
        <v>357</v>
      </c>
      <c r="C113" s="445">
        <v>6.9000000000000006E-2</v>
      </c>
      <c r="D113" s="446">
        <v>7.1999999999999995E-2</v>
      </c>
      <c r="E113" s="447">
        <v>5.1999999999999998E-2</v>
      </c>
      <c r="F113" s="220"/>
      <c r="G113" s="220"/>
      <c r="H113" s="1"/>
    </row>
    <row r="114" spans="2:8" customFormat="1">
      <c r="B114" s="209" t="s">
        <v>43</v>
      </c>
      <c r="C114" s="445">
        <v>8.9999999999999993E-3</v>
      </c>
      <c r="D114" s="446">
        <v>0.01</v>
      </c>
      <c r="E114" s="447">
        <v>8.0000000000000002E-3</v>
      </c>
      <c r="F114" s="220"/>
      <c r="G114" s="220"/>
      <c r="H114" s="1"/>
    </row>
    <row r="115" spans="2:8" customFormat="1" ht="13" thickBot="1">
      <c r="B115" s="209" t="s">
        <v>6</v>
      </c>
      <c r="C115" s="445">
        <v>0.20699999999999999</v>
      </c>
      <c r="D115" s="446">
        <v>0.23200000000000001</v>
      </c>
      <c r="E115" s="447">
        <v>4.3999999999999997E-2</v>
      </c>
      <c r="F115" s="220"/>
      <c r="G115" s="220"/>
      <c r="H115" s="1"/>
    </row>
    <row r="116" spans="2:8" customFormat="1" ht="13">
      <c r="B116" s="198" t="s">
        <v>21</v>
      </c>
      <c r="C116" s="205"/>
      <c r="D116" s="206"/>
      <c r="E116" s="212"/>
      <c r="F116" s="220"/>
      <c r="G116" s="220"/>
      <c r="H116" s="1"/>
    </row>
    <row r="117" spans="2:8" customFormat="1">
      <c r="B117" s="207" t="s">
        <v>371</v>
      </c>
      <c r="C117" s="458">
        <v>0.61</v>
      </c>
      <c r="D117" s="459"/>
      <c r="E117" s="460"/>
      <c r="F117" s="220"/>
      <c r="G117" s="220"/>
      <c r="H117" s="1"/>
    </row>
    <row r="118" spans="2:8" customFormat="1" ht="13" thickBot="1">
      <c r="B118" s="448" t="s">
        <v>372</v>
      </c>
      <c r="C118" s="449">
        <v>0.39</v>
      </c>
      <c r="D118" s="450"/>
      <c r="E118" s="451"/>
      <c r="F118" s="220"/>
      <c r="G118" s="220"/>
      <c r="H118" s="1"/>
    </row>
    <row r="119" spans="2:8" customFormat="1" ht="13">
      <c r="B119" s="192" t="s">
        <v>248</v>
      </c>
      <c r="C119" s="222"/>
      <c r="D119" s="222"/>
      <c r="E119" s="223"/>
      <c r="F119" s="220"/>
      <c r="G119" s="220"/>
      <c r="H119" s="1"/>
    </row>
    <row r="120" spans="2:8" customFormat="1">
      <c r="B120" s="227" t="s">
        <v>373</v>
      </c>
      <c r="C120" s="144"/>
      <c r="D120" s="144"/>
      <c r="E120" s="226"/>
      <c r="F120" s="220"/>
      <c r="G120" s="220"/>
      <c r="H120" s="1"/>
    </row>
    <row r="121" spans="2:8" customFormat="1">
      <c r="B121" s="227" t="s">
        <v>369</v>
      </c>
      <c r="C121" s="144"/>
      <c r="D121" s="144"/>
      <c r="E121" s="226"/>
      <c r="F121" s="220"/>
      <c r="G121" s="220"/>
      <c r="H121" s="1"/>
    </row>
    <row r="122" spans="2:8" customFormat="1" ht="13" thickBot="1">
      <c r="B122" s="216" t="s">
        <v>374</v>
      </c>
      <c r="C122" s="224"/>
      <c r="D122" s="224"/>
      <c r="E122" s="213"/>
      <c r="F122" s="220"/>
      <c r="G122" s="220"/>
      <c r="H122" s="1"/>
    </row>
    <row r="123" spans="2:8" customFormat="1">
      <c r="B123" s="144"/>
      <c r="C123" s="144"/>
      <c r="D123" s="144"/>
      <c r="E123" s="144"/>
      <c r="F123" s="220"/>
      <c r="G123" s="220"/>
      <c r="H123" s="1"/>
    </row>
    <row r="124" spans="2:8" customFormat="1" ht="13" thickBot="1">
      <c r="B124" s="220"/>
      <c r="C124" s="220"/>
      <c r="D124" s="220"/>
      <c r="E124" s="220"/>
      <c r="F124" s="220"/>
      <c r="G124" s="220"/>
      <c r="H124" s="1"/>
    </row>
    <row r="125" spans="2:8" customFormat="1" ht="37.5">
      <c r="B125" s="193" t="s">
        <v>238</v>
      </c>
      <c r="C125" s="249" t="s">
        <v>12</v>
      </c>
      <c r="D125" s="249" t="s">
        <v>239</v>
      </c>
      <c r="E125" s="220"/>
      <c r="F125" s="220"/>
      <c r="G125" s="220"/>
      <c r="H125" s="1"/>
    </row>
    <row r="126" spans="2:8" customFormat="1" ht="15" thickBot="1">
      <c r="B126" s="216" t="s">
        <v>240</v>
      </c>
      <c r="C126" s="236"/>
      <c r="D126" s="452" t="s">
        <v>241</v>
      </c>
      <c r="E126" s="220"/>
      <c r="F126" s="220"/>
      <c r="G126" s="220"/>
      <c r="H126" s="1"/>
    </row>
    <row r="127" spans="2:8" customFormat="1">
      <c r="B127" s="209" t="s">
        <v>20</v>
      </c>
      <c r="C127" s="453">
        <v>18.66</v>
      </c>
      <c r="D127" s="456">
        <f>C127*10^9/$C$13</f>
        <v>87.061071297959828</v>
      </c>
      <c r="E127" s="220"/>
      <c r="F127" s="220"/>
      <c r="G127" s="220"/>
      <c r="H127" s="1"/>
    </row>
    <row r="128" spans="2:8" customFormat="1">
      <c r="B128" s="209" t="s">
        <v>4</v>
      </c>
      <c r="C128" s="453">
        <v>2.83</v>
      </c>
      <c r="D128" s="456">
        <f t="shared" ref="D128:D132" si="0">C128*10^9/$C$13</f>
        <v>13.203795914963896</v>
      </c>
      <c r="E128" s="220"/>
      <c r="F128" s="220"/>
      <c r="G128" s="220"/>
      <c r="H128" s="1"/>
    </row>
    <row r="129" spans="2:8" customFormat="1">
      <c r="B129" s="209" t="s">
        <v>5</v>
      </c>
      <c r="C129" s="453">
        <v>0.02</v>
      </c>
      <c r="D129" s="455">
        <f t="shared" si="0"/>
        <v>9.33130453354339E-2</v>
      </c>
      <c r="E129" s="220"/>
      <c r="F129" s="220"/>
      <c r="G129" s="220"/>
      <c r="H129" s="1"/>
    </row>
    <row r="130" spans="2:8" customFormat="1">
      <c r="B130" s="209" t="s">
        <v>43</v>
      </c>
      <c r="C130" s="453">
        <v>0.53</v>
      </c>
      <c r="D130" s="455">
        <f t="shared" si="0"/>
        <v>2.4727957013889981</v>
      </c>
      <c r="E130" s="220"/>
      <c r="F130" s="220"/>
      <c r="G130" s="220"/>
      <c r="H130" s="1"/>
    </row>
    <row r="131" spans="2:8" customFormat="1" ht="13">
      <c r="B131" s="209" t="s">
        <v>375</v>
      </c>
      <c r="C131" s="454"/>
      <c r="D131" s="457"/>
      <c r="E131" s="220"/>
      <c r="F131" s="220"/>
      <c r="G131" s="220"/>
      <c r="H131" s="1"/>
    </row>
    <row r="132" spans="2:8" customFormat="1" ht="13" thickBot="1">
      <c r="B132" s="209" t="s">
        <v>44</v>
      </c>
      <c r="C132" s="453">
        <v>4.95</v>
      </c>
      <c r="D132" s="456">
        <f t="shared" si="0"/>
        <v>23.09497872051989</v>
      </c>
      <c r="E132" s="220"/>
      <c r="F132" s="220"/>
      <c r="G132" s="220"/>
      <c r="H132" s="1"/>
    </row>
    <row r="133" spans="2:8" customFormat="1" ht="13">
      <c r="B133" s="192" t="s">
        <v>248</v>
      </c>
      <c r="C133" s="222"/>
      <c r="D133" s="223"/>
      <c r="E133" s="144"/>
      <c r="F133" s="220"/>
      <c r="G133" s="220"/>
      <c r="H133" s="1"/>
    </row>
    <row r="134" spans="2:8" customFormat="1">
      <c r="B134" s="246" t="s">
        <v>378</v>
      </c>
      <c r="C134" s="144"/>
      <c r="D134" s="226"/>
      <c r="E134" s="144"/>
      <c r="F134" s="220"/>
      <c r="G134" s="220"/>
      <c r="H134" s="1"/>
    </row>
    <row r="135" spans="2:8" customFormat="1">
      <c r="B135" s="246" t="s">
        <v>376</v>
      </c>
      <c r="C135" s="144"/>
      <c r="D135" s="226"/>
      <c r="E135" s="144"/>
      <c r="F135" s="220"/>
      <c r="G135" s="220"/>
      <c r="H135" s="1"/>
    </row>
    <row r="136" spans="2:8" customFormat="1" ht="13" thickBot="1">
      <c r="B136" s="216" t="s">
        <v>377</v>
      </c>
      <c r="C136" s="224"/>
      <c r="D136" s="213"/>
      <c r="E136" s="144"/>
      <c r="F136" s="220"/>
      <c r="G136" s="220"/>
      <c r="H136" s="1"/>
    </row>
    <row r="137" spans="2:8" customFormat="1">
      <c r="B137" s="220"/>
      <c r="C137" s="220"/>
      <c r="D137" s="220"/>
      <c r="E137" s="220"/>
      <c r="F137" s="220"/>
      <c r="G137" s="220"/>
      <c r="H137" s="1"/>
    </row>
    <row r="138" spans="2:8" customFormat="1">
      <c r="B138" s="220"/>
      <c r="C138" s="220"/>
      <c r="D138" s="220"/>
      <c r="E138" s="220"/>
      <c r="F138" s="220"/>
      <c r="G138" s="220"/>
      <c r="H138" s="1"/>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6">
    <mergeCell ref="F96:G96"/>
    <mergeCell ref="C96:E96"/>
    <mergeCell ref="F64:G64"/>
    <mergeCell ref="B92:G92"/>
    <mergeCell ref="C27:D27"/>
    <mergeCell ref="F82:G82"/>
  </mergeCells>
  <printOptions horizontalCentered="1"/>
  <pageMargins left="0.39370078740157483" right="0.39370078740157483" top="0.39370078740157483" bottom="0.39370078740157483" header="0.19685039370078741" footer="0.19685039370078741"/>
  <pageSetup paperSize="9" scale="68" fitToHeight="0" orientation="portrait" r:id="rId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H77"/>
  <sheetViews>
    <sheetView showGridLines="0" zoomScale="90" zoomScaleNormal="90" workbookViewId="0">
      <selection activeCell="I2" sqref="I2"/>
    </sheetView>
  </sheetViews>
  <sheetFormatPr defaultColWidth="11.44140625" defaultRowHeight="12.5"/>
  <cols>
    <col min="1" max="1" width="2" style="10" customWidth="1"/>
    <col min="2" max="2" width="46.33203125" style="10" customWidth="1"/>
    <col min="3" max="6" width="15.109375" style="10" customWidth="1"/>
    <col min="7" max="7" width="36.6640625" style="10" customWidth="1"/>
    <col min="8" max="8" width="2.109375" style="10" customWidth="1"/>
    <col min="9" max="9" width="22.33203125" style="10" customWidth="1"/>
    <col min="10" max="10" width="11.44140625" style="10"/>
    <col min="11" max="11" width="14.109375" style="10" customWidth="1"/>
    <col min="12" max="12" width="15.33203125" style="10" customWidth="1"/>
    <col min="13" max="13" width="11.44140625" style="10"/>
    <col min="14" max="14" width="15.109375" style="10" customWidth="1"/>
    <col min="15" max="15" width="13.33203125" style="10" customWidth="1"/>
    <col min="16" max="258" width="11.44140625" style="10"/>
    <col min="259" max="259" width="22.77734375" style="10" customWidth="1"/>
    <col min="260" max="260" width="44.33203125" style="10" customWidth="1"/>
    <col min="261" max="261" width="20.6640625" style="10" customWidth="1"/>
    <col min="262" max="262" width="18.33203125" style="10" customWidth="1"/>
    <col min="263" max="263" width="20.77734375" style="10" customWidth="1"/>
    <col min="264" max="264" width="18.109375" style="10" customWidth="1"/>
    <col min="265" max="265" width="22.33203125" style="10" customWidth="1"/>
    <col min="266" max="514" width="11.44140625" style="10"/>
    <col min="515" max="515" width="22.77734375" style="10" customWidth="1"/>
    <col min="516" max="516" width="44.33203125" style="10" customWidth="1"/>
    <col min="517" max="517" width="20.6640625" style="10" customWidth="1"/>
    <col min="518" max="518" width="18.33203125" style="10" customWidth="1"/>
    <col min="519" max="519" width="20.77734375" style="10" customWidth="1"/>
    <col min="520" max="520" width="18.109375" style="10" customWidth="1"/>
    <col min="521" max="521" width="22.33203125" style="10" customWidth="1"/>
    <col min="522" max="770" width="11.44140625" style="10"/>
    <col min="771" max="771" width="22.77734375" style="10" customWidth="1"/>
    <col min="772" max="772" width="44.33203125" style="10" customWidth="1"/>
    <col min="773" max="773" width="20.6640625" style="10" customWidth="1"/>
    <col min="774" max="774" width="18.33203125" style="10" customWidth="1"/>
    <col min="775" max="775" width="20.77734375" style="10" customWidth="1"/>
    <col min="776" max="776" width="18.109375" style="10" customWidth="1"/>
    <col min="777" max="777" width="22.33203125" style="10" customWidth="1"/>
    <col min="778" max="1026" width="11.44140625" style="10"/>
    <col min="1027" max="1027" width="22.77734375" style="10" customWidth="1"/>
    <col min="1028" max="1028" width="44.33203125" style="10" customWidth="1"/>
    <col min="1029" max="1029" width="20.6640625" style="10" customWidth="1"/>
    <col min="1030" max="1030" width="18.33203125" style="10" customWidth="1"/>
    <col min="1031" max="1031" width="20.77734375" style="10" customWidth="1"/>
    <col min="1032" max="1032" width="18.109375" style="10" customWidth="1"/>
    <col min="1033" max="1033" width="22.33203125" style="10" customWidth="1"/>
    <col min="1034" max="1282" width="11.44140625" style="10"/>
    <col min="1283" max="1283" width="22.77734375" style="10" customWidth="1"/>
    <col min="1284" max="1284" width="44.33203125" style="10" customWidth="1"/>
    <col min="1285" max="1285" width="20.6640625" style="10" customWidth="1"/>
    <col min="1286" max="1286" width="18.33203125" style="10" customWidth="1"/>
    <col min="1287" max="1287" width="20.77734375" style="10" customWidth="1"/>
    <col min="1288" max="1288" width="18.109375" style="10" customWidth="1"/>
    <col min="1289" max="1289" width="22.33203125" style="10" customWidth="1"/>
    <col min="1290" max="1538" width="11.44140625" style="10"/>
    <col min="1539" max="1539" width="22.77734375" style="10" customWidth="1"/>
    <col min="1540" max="1540" width="44.33203125" style="10" customWidth="1"/>
    <col min="1541" max="1541" width="20.6640625" style="10" customWidth="1"/>
    <col min="1542" max="1542" width="18.33203125" style="10" customWidth="1"/>
    <col min="1543" max="1543" width="20.77734375" style="10" customWidth="1"/>
    <col min="1544" max="1544" width="18.109375" style="10" customWidth="1"/>
    <col min="1545" max="1545" width="22.33203125" style="10" customWidth="1"/>
    <col min="1546" max="1794" width="11.44140625" style="10"/>
    <col min="1795" max="1795" width="22.77734375" style="10" customWidth="1"/>
    <col min="1796" max="1796" width="44.33203125" style="10" customWidth="1"/>
    <col min="1797" max="1797" width="20.6640625" style="10" customWidth="1"/>
    <col min="1798" max="1798" width="18.33203125" style="10" customWidth="1"/>
    <col min="1799" max="1799" width="20.77734375" style="10" customWidth="1"/>
    <col min="1800" max="1800" width="18.109375" style="10" customWidth="1"/>
    <col min="1801" max="1801" width="22.33203125" style="10" customWidth="1"/>
    <col min="1802" max="2050" width="11.44140625" style="10"/>
    <col min="2051" max="2051" width="22.77734375" style="10" customWidth="1"/>
    <col min="2052" max="2052" width="44.33203125" style="10" customWidth="1"/>
    <col min="2053" max="2053" width="20.6640625" style="10" customWidth="1"/>
    <col min="2054" max="2054" width="18.33203125" style="10" customWidth="1"/>
    <col min="2055" max="2055" width="20.77734375" style="10" customWidth="1"/>
    <col min="2056" max="2056" width="18.109375" style="10" customWidth="1"/>
    <col min="2057" max="2057" width="22.33203125" style="10" customWidth="1"/>
    <col min="2058" max="2306" width="11.44140625" style="10"/>
    <col min="2307" max="2307" width="22.77734375" style="10" customWidth="1"/>
    <col min="2308" max="2308" width="44.33203125" style="10" customWidth="1"/>
    <col min="2309" max="2309" width="20.6640625" style="10" customWidth="1"/>
    <col min="2310" max="2310" width="18.33203125" style="10" customWidth="1"/>
    <col min="2311" max="2311" width="20.77734375" style="10" customWidth="1"/>
    <col min="2312" max="2312" width="18.109375" style="10" customWidth="1"/>
    <col min="2313" max="2313" width="22.33203125" style="10" customWidth="1"/>
    <col min="2314" max="2562" width="11.44140625" style="10"/>
    <col min="2563" max="2563" width="22.77734375" style="10" customWidth="1"/>
    <col min="2564" max="2564" width="44.33203125" style="10" customWidth="1"/>
    <col min="2565" max="2565" width="20.6640625" style="10" customWidth="1"/>
    <col min="2566" max="2566" width="18.33203125" style="10" customWidth="1"/>
    <col min="2567" max="2567" width="20.77734375" style="10" customWidth="1"/>
    <col min="2568" max="2568" width="18.109375" style="10" customWidth="1"/>
    <col min="2569" max="2569" width="22.33203125" style="10" customWidth="1"/>
    <col min="2570" max="2818" width="11.44140625" style="10"/>
    <col min="2819" max="2819" width="22.77734375" style="10" customWidth="1"/>
    <col min="2820" max="2820" width="44.33203125" style="10" customWidth="1"/>
    <col min="2821" max="2821" width="20.6640625" style="10" customWidth="1"/>
    <col min="2822" max="2822" width="18.33203125" style="10" customWidth="1"/>
    <col min="2823" max="2823" width="20.77734375" style="10" customWidth="1"/>
    <col min="2824" max="2824" width="18.109375" style="10" customWidth="1"/>
    <col min="2825" max="2825" width="22.33203125" style="10" customWidth="1"/>
    <col min="2826" max="3074" width="11.44140625" style="10"/>
    <col min="3075" max="3075" width="22.77734375" style="10" customWidth="1"/>
    <col min="3076" max="3076" width="44.33203125" style="10" customWidth="1"/>
    <col min="3077" max="3077" width="20.6640625" style="10" customWidth="1"/>
    <col min="3078" max="3078" width="18.33203125" style="10" customWidth="1"/>
    <col min="3079" max="3079" width="20.77734375" style="10" customWidth="1"/>
    <col min="3080" max="3080" width="18.109375" style="10" customWidth="1"/>
    <col min="3081" max="3081" width="22.33203125" style="10" customWidth="1"/>
    <col min="3082" max="3330" width="11.44140625" style="10"/>
    <col min="3331" max="3331" width="22.77734375" style="10" customWidth="1"/>
    <col min="3332" max="3332" width="44.33203125" style="10" customWidth="1"/>
    <col min="3333" max="3333" width="20.6640625" style="10" customWidth="1"/>
    <col min="3334" max="3334" width="18.33203125" style="10" customWidth="1"/>
    <col min="3335" max="3335" width="20.77734375" style="10" customWidth="1"/>
    <col min="3336" max="3336" width="18.109375" style="10" customWidth="1"/>
    <col min="3337" max="3337" width="22.33203125" style="10" customWidth="1"/>
    <col min="3338" max="3586" width="11.44140625" style="10"/>
    <col min="3587" max="3587" width="22.77734375" style="10" customWidth="1"/>
    <col min="3588" max="3588" width="44.33203125" style="10" customWidth="1"/>
    <col min="3589" max="3589" width="20.6640625" style="10" customWidth="1"/>
    <col min="3590" max="3590" width="18.33203125" style="10" customWidth="1"/>
    <col min="3591" max="3591" width="20.77734375" style="10" customWidth="1"/>
    <col min="3592" max="3592" width="18.109375" style="10" customWidth="1"/>
    <col min="3593" max="3593" width="22.33203125" style="10" customWidth="1"/>
    <col min="3594" max="3842" width="11.44140625" style="10"/>
    <col min="3843" max="3843" width="22.77734375" style="10" customWidth="1"/>
    <col min="3844" max="3844" width="44.33203125" style="10" customWidth="1"/>
    <col min="3845" max="3845" width="20.6640625" style="10" customWidth="1"/>
    <col min="3846" max="3846" width="18.33203125" style="10" customWidth="1"/>
    <col min="3847" max="3847" width="20.77734375" style="10" customWidth="1"/>
    <col min="3848" max="3848" width="18.109375" style="10" customWidth="1"/>
    <col min="3849" max="3849" width="22.33203125" style="10" customWidth="1"/>
    <col min="3850" max="4098" width="11.44140625" style="10"/>
    <col min="4099" max="4099" width="22.77734375" style="10" customWidth="1"/>
    <col min="4100" max="4100" width="44.33203125" style="10" customWidth="1"/>
    <col min="4101" max="4101" width="20.6640625" style="10" customWidth="1"/>
    <col min="4102" max="4102" width="18.33203125" style="10" customWidth="1"/>
    <col min="4103" max="4103" width="20.77734375" style="10" customWidth="1"/>
    <col min="4104" max="4104" width="18.109375" style="10" customWidth="1"/>
    <col min="4105" max="4105" width="22.33203125" style="10" customWidth="1"/>
    <col min="4106" max="4354" width="11.44140625" style="10"/>
    <col min="4355" max="4355" width="22.77734375" style="10" customWidth="1"/>
    <col min="4356" max="4356" width="44.33203125" style="10" customWidth="1"/>
    <col min="4357" max="4357" width="20.6640625" style="10" customWidth="1"/>
    <col min="4358" max="4358" width="18.33203125" style="10" customWidth="1"/>
    <col min="4359" max="4359" width="20.77734375" style="10" customWidth="1"/>
    <col min="4360" max="4360" width="18.109375" style="10" customWidth="1"/>
    <col min="4361" max="4361" width="22.33203125" style="10" customWidth="1"/>
    <col min="4362" max="4610" width="11.44140625" style="10"/>
    <col min="4611" max="4611" width="22.77734375" style="10" customWidth="1"/>
    <col min="4612" max="4612" width="44.33203125" style="10" customWidth="1"/>
    <col min="4613" max="4613" width="20.6640625" style="10" customWidth="1"/>
    <col min="4614" max="4614" width="18.33203125" style="10" customWidth="1"/>
    <col min="4615" max="4615" width="20.77734375" style="10" customWidth="1"/>
    <col min="4616" max="4616" width="18.109375" style="10" customWidth="1"/>
    <col min="4617" max="4617" width="22.33203125" style="10" customWidth="1"/>
    <col min="4618" max="4866" width="11.44140625" style="10"/>
    <col min="4867" max="4867" width="22.77734375" style="10" customWidth="1"/>
    <col min="4868" max="4868" width="44.33203125" style="10" customWidth="1"/>
    <col min="4869" max="4869" width="20.6640625" style="10" customWidth="1"/>
    <col min="4870" max="4870" width="18.33203125" style="10" customWidth="1"/>
    <col min="4871" max="4871" width="20.77734375" style="10" customWidth="1"/>
    <col min="4872" max="4872" width="18.109375" style="10" customWidth="1"/>
    <col min="4873" max="4873" width="22.33203125" style="10" customWidth="1"/>
    <col min="4874" max="5122" width="11.44140625" style="10"/>
    <col min="5123" max="5123" width="22.77734375" style="10" customWidth="1"/>
    <col min="5124" max="5124" width="44.33203125" style="10" customWidth="1"/>
    <col min="5125" max="5125" width="20.6640625" style="10" customWidth="1"/>
    <col min="5126" max="5126" width="18.33203125" style="10" customWidth="1"/>
    <col min="5127" max="5127" width="20.77734375" style="10" customWidth="1"/>
    <col min="5128" max="5128" width="18.109375" style="10" customWidth="1"/>
    <col min="5129" max="5129" width="22.33203125" style="10" customWidth="1"/>
    <col min="5130" max="5378" width="11.44140625" style="10"/>
    <col min="5379" max="5379" width="22.77734375" style="10" customWidth="1"/>
    <col min="5380" max="5380" width="44.33203125" style="10" customWidth="1"/>
    <col min="5381" max="5381" width="20.6640625" style="10" customWidth="1"/>
    <col min="5382" max="5382" width="18.33203125" style="10" customWidth="1"/>
    <col min="5383" max="5383" width="20.77734375" style="10" customWidth="1"/>
    <col min="5384" max="5384" width="18.109375" style="10" customWidth="1"/>
    <col min="5385" max="5385" width="22.33203125" style="10" customWidth="1"/>
    <col min="5386" max="5634" width="11.44140625" style="10"/>
    <col min="5635" max="5635" width="22.77734375" style="10" customWidth="1"/>
    <col min="5636" max="5636" width="44.33203125" style="10" customWidth="1"/>
    <col min="5637" max="5637" width="20.6640625" style="10" customWidth="1"/>
    <col min="5638" max="5638" width="18.33203125" style="10" customWidth="1"/>
    <col min="5639" max="5639" width="20.77734375" style="10" customWidth="1"/>
    <col min="5640" max="5640" width="18.109375" style="10" customWidth="1"/>
    <col min="5641" max="5641" width="22.33203125" style="10" customWidth="1"/>
    <col min="5642" max="5890" width="11.44140625" style="10"/>
    <col min="5891" max="5891" width="22.77734375" style="10" customWidth="1"/>
    <col min="5892" max="5892" width="44.33203125" style="10" customWidth="1"/>
    <col min="5893" max="5893" width="20.6640625" style="10" customWidth="1"/>
    <col min="5894" max="5894" width="18.33203125" style="10" customWidth="1"/>
    <col min="5895" max="5895" width="20.77734375" style="10" customWidth="1"/>
    <col min="5896" max="5896" width="18.109375" style="10" customWidth="1"/>
    <col min="5897" max="5897" width="22.33203125" style="10" customWidth="1"/>
    <col min="5898" max="6146" width="11.44140625" style="10"/>
    <col min="6147" max="6147" width="22.77734375" style="10" customWidth="1"/>
    <col min="6148" max="6148" width="44.33203125" style="10" customWidth="1"/>
    <col min="6149" max="6149" width="20.6640625" style="10" customWidth="1"/>
    <col min="6150" max="6150" width="18.33203125" style="10" customWidth="1"/>
    <col min="6151" max="6151" width="20.77734375" style="10" customWidth="1"/>
    <col min="6152" max="6152" width="18.109375" style="10" customWidth="1"/>
    <col min="6153" max="6153" width="22.33203125" style="10" customWidth="1"/>
    <col min="6154" max="6402" width="11.44140625" style="10"/>
    <col min="6403" max="6403" width="22.77734375" style="10" customWidth="1"/>
    <col min="6404" max="6404" width="44.33203125" style="10" customWidth="1"/>
    <col min="6405" max="6405" width="20.6640625" style="10" customWidth="1"/>
    <col min="6406" max="6406" width="18.33203125" style="10" customWidth="1"/>
    <col min="6407" max="6407" width="20.77734375" style="10" customWidth="1"/>
    <col min="6408" max="6408" width="18.109375" style="10" customWidth="1"/>
    <col min="6409" max="6409" width="22.33203125" style="10" customWidth="1"/>
    <col min="6410" max="6658" width="11.44140625" style="10"/>
    <col min="6659" max="6659" width="22.77734375" style="10" customWidth="1"/>
    <col min="6660" max="6660" width="44.33203125" style="10" customWidth="1"/>
    <col min="6661" max="6661" width="20.6640625" style="10" customWidth="1"/>
    <col min="6662" max="6662" width="18.33203125" style="10" customWidth="1"/>
    <col min="6663" max="6663" width="20.77734375" style="10" customWidth="1"/>
    <col min="6664" max="6664" width="18.109375" style="10" customWidth="1"/>
    <col min="6665" max="6665" width="22.33203125" style="10" customWidth="1"/>
    <col min="6666" max="6914" width="11.44140625" style="10"/>
    <col min="6915" max="6915" width="22.77734375" style="10" customWidth="1"/>
    <col min="6916" max="6916" width="44.33203125" style="10" customWidth="1"/>
    <col min="6917" max="6917" width="20.6640625" style="10" customWidth="1"/>
    <col min="6918" max="6918" width="18.33203125" style="10" customWidth="1"/>
    <col min="6919" max="6919" width="20.77734375" style="10" customWidth="1"/>
    <col min="6920" max="6920" width="18.109375" style="10" customWidth="1"/>
    <col min="6921" max="6921" width="22.33203125" style="10" customWidth="1"/>
    <col min="6922" max="7170" width="11.44140625" style="10"/>
    <col min="7171" max="7171" width="22.77734375" style="10" customWidth="1"/>
    <col min="7172" max="7172" width="44.33203125" style="10" customWidth="1"/>
    <col min="7173" max="7173" width="20.6640625" style="10" customWidth="1"/>
    <col min="7174" max="7174" width="18.33203125" style="10" customWidth="1"/>
    <col min="7175" max="7175" width="20.77734375" style="10" customWidth="1"/>
    <col min="7176" max="7176" width="18.109375" style="10" customWidth="1"/>
    <col min="7177" max="7177" width="22.33203125" style="10" customWidth="1"/>
    <col min="7178" max="7426" width="11.44140625" style="10"/>
    <col min="7427" max="7427" width="22.77734375" style="10" customWidth="1"/>
    <col min="7428" max="7428" width="44.33203125" style="10" customWidth="1"/>
    <col min="7429" max="7429" width="20.6640625" style="10" customWidth="1"/>
    <col min="7430" max="7430" width="18.33203125" style="10" customWidth="1"/>
    <col min="7431" max="7431" width="20.77734375" style="10" customWidth="1"/>
    <col min="7432" max="7432" width="18.109375" style="10" customWidth="1"/>
    <col min="7433" max="7433" width="22.33203125" style="10" customWidth="1"/>
    <col min="7434" max="7682" width="11.44140625" style="10"/>
    <col min="7683" max="7683" width="22.77734375" style="10" customWidth="1"/>
    <col min="7684" max="7684" width="44.33203125" style="10" customWidth="1"/>
    <col min="7685" max="7685" width="20.6640625" style="10" customWidth="1"/>
    <col min="7686" max="7686" width="18.33203125" style="10" customWidth="1"/>
    <col min="7687" max="7687" width="20.77734375" style="10" customWidth="1"/>
    <col min="7688" max="7688" width="18.109375" style="10" customWidth="1"/>
    <col min="7689" max="7689" width="22.33203125" style="10" customWidth="1"/>
    <col min="7690" max="7938" width="11.44140625" style="10"/>
    <col min="7939" max="7939" width="22.77734375" style="10" customWidth="1"/>
    <col min="7940" max="7940" width="44.33203125" style="10" customWidth="1"/>
    <col min="7941" max="7941" width="20.6640625" style="10" customWidth="1"/>
    <col min="7942" max="7942" width="18.33203125" style="10" customWidth="1"/>
    <col min="7943" max="7943" width="20.77734375" style="10" customWidth="1"/>
    <col min="7944" max="7944" width="18.109375" style="10" customWidth="1"/>
    <col min="7945" max="7945" width="22.33203125" style="10" customWidth="1"/>
    <col min="7946" max="8194" width="11.44140625" style="10"/>
    <col min="8195" max="8195" width="22.77734375" style="10" customWidth="1"/>
    <col min="8196" max="8196" width="44.33203125" style="10" customWidth="1"/>
    <col min="8197" max="8197" width="20.6640625" style="10" customWidth="1"/>
    <col min="8198" max="8198" width="18.33203125" style="10" customWidth="1"/>
    <col min="8199" max="8199" width="20.77734375" style="10" customWidth="1"/>
    <col min="8200" max="8200" width="18.109375" style="10" customWidth="1"/>
    <col min="8201" max="8201" width="22.33203125" style="10" customWidth="1"/>
    <col min="8202" max="8450" width="11.44140625" style="10"/>
    <col min="8451" max="8451" width="22.77734375" style="10" customWidth="1"/>
    <col min="8452" max="8452" width="44.33203125" style="10" customWidth="1"/>
    <col min="8453" max="8453" width="20.6640625" style="10" customWidth="1"/>
    <col min="8454" max="8454" width="18.33203125" style="10" customWidth="1"/>
    <col min="8455" max="8455" width="20.77734375" style="10" customWidth="1"/>
    <col min="8456" max="8456" width="18.109375" style="10" customWidth="1"/>
    <col min="8457" max="8457" width="22.33203125" style="10" customWidth="1"/>
    <col min="8458" max="8706" width="11.44140625" style="10"/>
    <col min="8707" max="8707" width="22.77734375" style="10" customWidth="1"/>
    <col min="8708" max="8708" width="44.33203125" style="10" customWidth="1"/>
    <col min="8709" max="8709" width="20.6640625" style="10" customWidth="1"/>
    <col min="8710" max="8710" width="18.33203125" style="10" customWidth="1"/>
    <col min="8711" max="8711" width="20.77734375" style="10" customWidth="1"/>
    <col min="8712" max="8712" width="18.109375" style="10" customWidth="1"/>
    <col min="8713" max="8713" width="22.33203125" style="10" customWidth="1"/>
    <col min="8714" max="8962" width="11.44140625" style="10"/>
    <col min="8963" max="8963" width="22.77734375" style="10" customWidth="1"/>
    <col min="8964" max="8964" width="44.33203125" style="10" customWidth="1"/>
    <col min="8965" max="8965" width="20.6640625" style="10" customWidth="1"/>
    <col min="8966" max="8966" width="18.33203125" style="10" customWidth="1"/>
    <col min="8967" max="8967" width="20.77734375" style="10" customWidth="1"/>
    <col min="8968" max="8968" width="18.109375" style="10" customWidth="1"/>
    <col min="8969" max="8969" width="22.33203125" style="10" customWidth="1"/>
    <col min="8970" max="9218" width="11.44140625" style="10"/>
    <col min="9219" max="9219" width="22.77734375" style="10" customWidth="1"/>
    <col min="9220" max="9220" width="44.33203125" style="10" customWidth="1"/>
    <col min="9221" max="9221" width="20.6640625" style="10" customWidth="1"/>
    <col min="9222" max="9222" width="18.33203125" style="10" customWidth="1"/>
    <col min="9223" max="9223" width="20.77734375" style="10" customWidth="1"/>
    <col min="9224" max="9224" width="18.109375" style="10" customWidth="1"/>
    <col min="9225" max="9225" width="22.33203125" style="10" customWidth="1"/>
    <col min="9226" max="9474" width="11.44140625" style="10"/>
    <col min="9475" max="9475" width="22.77734375" style="10" customWidth="1"/>
    <col min="9476" max="9476" width="44.33203125" style="10" customWidth="1"/>
    <col min="9477" max="9477" width="20.6640625" style="10" customWidth="1"/>
    <col min="9478" max="9478" width="18.33203125" style="10" customWidth="1"/>
    <col min="9479" max="9479" width="20.77734375" style="10" customWidth="1"/>
    <col min="9480" max="9480" width="18.109375" style="10" customWidth="1"/>
    <col min="9481" max="9481" width="22.33203125" style="10" customWidth="1"/>
    <col min="9482" max="9730" width="11.44140625" style="10"/>
    <col min="9731" max="9731" width="22.77734375" style="10" customWidth="1"/>
    <col min="9732" max="9732" width="44.33203125" style="10" customWidth="1"/>
    <col min="9733" max="9733" width="20.6640625" style="10" customWidth="1"/>
    <col min="9734" max="9734" width="18.33203125" style="10" customWidth="1"/>
    <col min="9735" max="9735" width="20.77734375" style="10" customWidth="1"/>
    <col min="9736" max="9736" width="18.109375" style="10" customWidth="1"/>
    <col min="9737" max="9737" width="22.33203125" style="10" customWidth="1"/>
    <col min="9738" max="9986" width="11.44140625" style="10"/>
    <col min="9987" max="9987" width="22.77734375" style="10" customWidth="1"/>
    <col min="9988" max="9988" width="44.33203125" style="10" customWidth="1"/>
    <col min="9989" max="9989" width="20.6640625" style="10" customWidth="1"/>
    <col min="9990" max="9990" width="18.33203125" style="10" customWidth="1"/>
    <col min="9991" max="9991" width="20.77734375" style="10" customWidth="1"/>
    <col min="9992" max="9992" width="18.109375" style="10" customWidth="1"/>
    <col min="9993" max="9993" width="22.33203125" style="10" customWidth="1"/>
    <col min="9994" max="10242" width="11.44140625" style="10"/>
    <col min="10243" max="10243" width="22.77734375" style="10" customWidth="1"/>
    <col min="10244" max="10244" width="44.33203125" style="10" customWidth="1"/>
    <col min="10245" max="10245" width="20.6640625" style="10" customWidth="1"/>
    <col min="10246" max="10246" width="18.33203125" style="10" customWidth="1"/>
    <col min="10247" max="10247" width="20.77734375" style="10" customWidth="1"/>
    <col min="10248" max="10248" width="18.109375" style="10" customWidth="1"/>
    <col min="10249" max="10249" width="22.33203125" style="10" customWidth="1"/>
    <col min="10250" max="10498" width="11.44140625" style="10"/>
    <col min="10499" max="10499" width="22.77734375" style="10" customWidth="1"/>
    <col min="10500" max="10500" width="44.33203125" style="10" customWidth="1"/>
    <col min="10501" max="10501" width="20.6640625" style="10" customWidth="1"/>
    <col min="10502" max="10502" width="18.33203125" style="10" customWidth="1"/>
    <col min="10503" max="10503" width="20.77734375" style="10" customWidth="1"/>
    <col min="10504" max="10504" width="18.109375" style="10" customWidth="1"/>
    <col min="10505" max="10505" width="22.33203125" style="10" customWidth="1"/>
    <col min="10506" max="10754" width="11.44140625" style="10"/>
    <col min="10755" max="10755" width="22.77734375" style="10" customWidth="1"/>
    <col min="10756" max="10756" width="44.33203125" style="10" customWidth="1"/>
    <col min="10757" max="10757" width="20.6640625" style="10" customWidth="1"/>
    <col min="10758" max="10758" width="18.33203125" style="10" customWidth="1"/>
    <col min="10759" max="10759" width="20.77734375" style="10" customWidth="1"/>
    <col min="10760" max="10760" width="18.109375" style="10" customWidth="1"/>
    <col min="10761" max="10761" width="22.33203125" style="10" customWidth="1"/>
    <col min="10762" max="11010" width="11.44140625" style="10"/>
    <col min="11011" max="11011" width="22.77734375" style="10" customWidth="1"/>
    <col min="11012" max="11012" width="44.33203125" style="10" customWidth="1"/>
    <col min="11013" max="11013" width="20.6640625" style="10" customWidth="1"/>
    <col min="11014" max="11014" width="18.33203125" style="10" customWidth="1"/>
    <col min="11015" max="11015" width="20.77734375" style="10" customWidth="1"/>
    <col min="11016" max="11016" width="18.109375" style="10" customWidth="1"/>
    <col min="11017" max="11017" width="22.33203125" style="10" customWidth="1"/>
    <col min="11018" max="11266" width="11.44140625" style="10"/>
    <col min="11267" max="11267" width="22.77734375" style="10" customWidth="1"/>
    <col min="11268" max="11268" width="44.33203125" style="10" customWidth="1"/>
    <col min="11269" max="11269" width="20.6640625" style="10" customWidth="1"/>
    <col min="11270" max="11270" width="18.33203125" style="10" customWidth="1"/>
    <col min="11271" max="11271" width="20.77734375" style="10" customWidth="1"/>
    <col min="11272" max="11272" width="18.109375" style="10" customWidth="1"/>
    <col min="11273" max="11273" width="22.33203125" style="10" customWidth="1"/>
    <col min="11274" max="11522" width="11.44140625" style="10"/>
    <col min="11523" max="11523" width="22.77734375" style="10" customWidth="1"/>
    <col min="11524" max="11524" width="44.33203125" style="10" customWidth="1"/>
    <col min="11525" max="11525" width="20.6640625" style="10" customWidth="1"/>
    <col min="11526" max="11526" width="18.33203125" style="10" customWidth="1"/>
    <col min="11527" max="11527" width="20.77734375" style="10" customWidth="1"/>
    <col min="11528" max="11528" width="18.109375" style="10" customWidth="1"/>
    <col min="11529" max="11529" width="22.33203125" style="10" customWidth="1"/>
    <col min="11530" max="11778" width="11.44140625" style="10"/>
    <col min="11779" max="11779" width="22.77734375" style="10" customWidth="1"/>
    <col min="11780" max="11780" width="44.33203125" style="10" customWidth="1"/>
    <col min="11781" max="11781" width="20.6640625" style="10" customWidth="1"/>
    <col min="11782" max="11782" width="18.33203125" style="10" customWidth="1"/>
    <col min="11783" max="11783" width="20.77734375" style="10" customWidth="1"/>
    <col min="11784" max="11784" width="18.109375" style="10" customWidth="1"/>
    <col min="11785" max="11785" width="22.33203125" style="10" customWidth="1"/>
    <col min="11786" max="12034" width="11.44140625" style="10"/>
    <col min="12035" max="12035" width="22.77734375" style="10" customWidth="1"/>
    <col min="12036" max="12036" width="44.33203125" style="10" customWidth="1"/>
    <col min="12037" max="12037" width="20.6640625" style="10" customWidth="1"/>
    <col min="12038" max="12038" width="18.33203125" style="10" customWidth="1"/>
    <col min="12039" max="12039" width="20.77734375" style="10" customWidth="1"/>
    <col min="12040" max="12040" width="18.109375" style="10" customWidth="1"/>
    <col min="12041" max="12041" width="22.33203125" style="10" customWidth="1"/>
    <col min="12042" max="12290" width="11.44140625" style="10"/>
    <col min="12291" max="12291" width="22.77734375" style="10" customWidth="1"/>
    <col min="12292" max="12292" width="44.33203125" style="10" customWidth="1"/>
    <col min="12293" max="12293" width="20.6640625" style="10" customWidth="1"/>
    <col min="12294" max="12294" width="18.33203125" style="10" customWidth="1"/>
    <col min="12295" max="12295" width="20.77734375" style="10" customWidth="1"/>
    <col min="12296" max="12296" width="18.109375" style="10" customWidth="1"/>
    <col min="12297" max="12297" width="22.33203125" style="10" customWidth="1"/>
    <col min="12298" max="12546" width="11.44140625" style="10"/>
    <col min="12547" max="12547" width="22.77734375" style="10" customWidth="1"/>
    <col min="12548" max="12548" width="44.33203125" style="10" customWidth="1"/>
    <col min="12549" max="12549" width="20.6640625" style="10" customWidth="1"/>
    <col min="12550" max="12550" width="18.33203125" style="10" customWidth="1"/>
    <col min="12551" max="12551" width="20.77734375" style="10" customWidth="1"/>
    <col min="12552" max="12552" width="18.109375" style="10" customWidth="1"/>
    <col min="12553" max="12553" width="22.33203125" style="10" customWidth="1"/>
    <col min="12554" max="12802" width="11.44140625" style="10"/>
    <col min="12803" max="12803" width="22.77734375" style="10" customWidth="1"/>
    <col min="12804" max="12804" width="44.33203125" style="10" customWidth="1"/>
    <col min="12805" max="12805" width="20.6640625" style="10" customWidth="1"/>
    <col min="12806" max="12806" width="18.33203125" style="10" customWidth="1"/>
    <col min="12807" max="12807" width="20.77734375" style="10" customWidth="1"/>
    <col min="12808" max="12808" width="18.109375" style="10" customWidth="1"/>
    <col min="12809" max="12809" width="22.33203125" style="10" customWidth="1"/>
    <col min="12810" max="13058" width="11.44140625" style="10"/>
    <col min="13059" max="13059" width="22.77734375" style="10" customWidth="1"/>
    <col min="13060" max="13060" width="44.33203125" style="10" customWidth="1"/>
    <col min="13061" max="13061" width="20.6640625" style="10" customWidth="1"/>
    <col min="13062" max="13062" width="18.33203125" style="10" customWidth="1"/>
    <col min="13063" max="13063" width="20.77734375" style="10" customWidth="1"/>
    <col min="13064" max="13064" width="18.109375" style="10" customWidth="1"/>
    <col min="13065" max="13065" width="22.33203125" style="10" customWidth="1"/>
    <col min="13066" max="13314" width="11.44140625" style="10"/>
    <col min="13315" max="13315" width="22.77734375" style="10" customWidth="1"/>
    <col min="13316" max="13316" width="44.33203125" style="10" customWidth="1"/>
    <col min="13317" max="13317" width="20.6640625" style="10" customWidth="1"/>
    <col min="13318" max="13318" width="18.33203125" style="10" customWidth="1"/>
    <col min="13319" max="13319" width="20.77734375" style="10" customWidth="1"/>
    <col min="13320" max="13320" width="18.109375" style="10" customWidth="1"/>
    <col min="13321" max="13321" width="22.33203125" style="10" customWidth="1"/>
    <col min="13322" max="13570" width="11.44140625" style="10"/>
    <col min="13571" max="13571" width="22.77734375" style="10" customWidth="1"/>
    <col min="13572" max="13572" width="44.33203125" style="10" customWidth="1"/>
    <col min="13573" max="13573" width="20.6640625" style="10" customWidth="1"/>
    <col min="13574" max="13574" width="18.33203125" style="10" customWidth="1"/>
    <col min="13575" max="13575" width="20.77734375" style="10" customWidth="1"/>
    <col min="13576" max="13576" width="18.109375" style="10" customWidth="1"/>
    <col min="13577" max="13577" width="22.33203125" style="10" customWidth="1"/>
    <col min="13578" max="13826" width="11.44140625" style="10"/>
    <col min="13827" max="13827" width="22.77734375" style="10" customWidth="1"/>
    <col min="13828" max="13828" width="44.33203125" style="10" customWidth="1"/>
    <col min="13829" max="13829" width="20.6640625" style="10" customWidth="1"/>
    <col min="13830" max="13830" width="18.33203125" style="10" customWidth="1"/>
    <col min="13831" max="13831" width="20.77734375" style="10" customWidth="1"/>
    <col min="13832" max="13832" width="18.109375" style="10" customWidth="1"/>
    <col min="13833" max="13833" width="22.33203125" style="10" customWidth="1"/>
    <col min="13834" max="14082" width="11.44140625" style="10"/>
    <col min="14083" max="14083" width="22.77734375" style="10" customWidth="1"/>
    <col min="14084" max="14084" width="44.33203125" style="10" customWidth="1"/>
    <col min="14085" max="14085" width="20.6640625" style="10" customWidth="1"/>
    <col min="14086" max="14086" width="18.33203125" style="10" customWidth="1"/>
    <col min="14087" max="14087" width="20.77734375" style="10" customWidth="1"/>
    <col min="14088" max="14088" width="18.109375" style="10" customWidth="1"/>
    <col min="14089" max="14089" width="22.33203125" style="10" customWidth="1"/>
    <col min="14090" max="14338" width="11.44140625" style="10"/>
    <col min="14339" max="14339" width="22.77734375" style="10" customWidth="1"/>
    <col min="14340" max="14340" width="44.33203125" style="10" customWidth="1"/>
    <col min="14341" max="14341" width="20.6640625" style="10" customWidth="1"/>
    <col min="14342" max="14342" width="18.33203125" style="10" customWidth="1"/>
    <col min="14343" max="14343" width="20.77734375" style="10" customWidth="1"/>
    <col min="14344" max="14344" width="18.109375" style="10" customWidth="1"/>
    <col min="14345" max="14345" width="22.33203125" style="10" customWidth="1"/>
    <col min="14346" max="14594" width="11.44140625" style="10"/>
    <col min="14595" max="14595" width="22.77734375" style="10" customWidth="1"/>
    <col min="14596" max="14596" width="44.33203125" style="10" customWidth="1"/>
    <col min="14597" max="14597" width="20.6640625" style="10" customWidth="1"/>
    <col min="14598" max="14598" width="18.33203125" style="10" customWidth="1"/>
    <col min="14599" max="14599" width="20.77734375" style="10" customWidth="1"/>
    <col min="14600" max="14600" width="18.109375" style="10" customWidth="1"/>
    <col min="14601" max="14601" width="22.33203125" style="10" customWidth="1"/>
    <col min="14602" max="14850" width="11.44140625" style="10"/>
    <col min="14851" max="14851" width="22.77734375" style="10" customWidth="1"/>
    <col min="14852" max="14852" width="44.33203125" style="10" customWidth="1"/>
    <col min="14853" max="14853" width="20.6640625" style="10" customWidth="1"/>
    <col min="14854" max="14854" width="18.33203125" style="10" customWidth="1"/>
    <col min="14855" max="14855" width="20.77734375" style="10" customWidth="1"/>
    <col min="14856" max="14856" width="18.109375" style="10" customWidth="1"/>
    <col min="14857" max="14857" width="22.33203125" style="10" customWidth="1"/>
    <col min="14858" max="15106" width="11.44140625" style="10"/>
    <col min="15107" max="15107" width="22.77734375" style="10" customWidth="1"/>
    <col min="15108" max="15108" width="44.33203125" style="10" customWidth="1"/>
    <col min="15109" max="15109" width="20.6640625" style="10" customWidth="1"/>
    <col min="15110" max="15110" width="18.33203125" style="10" customWidth="1"/>
    <col min="15111" max="15111" width="20.77734375" style="10" customWidth="1"/>
    <col min="15112" max="15112" width="18.109375" style="10" customWidth="1"/>
    <col min="15113" max="15113" width="22.33203125" style="10" customWidth="1"/>
    <col min="15114" max="15362" width="11.44140625" style="10"/>
    <col min="15363" max="15363" width="22.77734375" style="10" customWidth="1"/>
    <col min="15364" max="15364" width="44.33203125" style="10" customWidth="1"/>
    <col min="15365" max="15365" width="20.6640625" style="10" customWidth="1"/>
    <col min="15366" max="15366" width="18.33203125" style="10" customWidth="1"/>
    <col min="15367" max="15367" width="20.77734375" style="10" customWidth="1"/>
    <col min="15368" max="15368" width="18.109375" style="10" customWidth="1"/>
    <col min="15369" max="15369" width="22.33203125" style="10" customWidth="1"/>
    <col min="15370" max="15618" width="11.44140625" style="10"/>
    <col min="15619" max="15619" width="22.77734375" style="10" customWidth="1"/>
    <col min="15620" max="15620" width="44.33203125" style="10" customWidth="1"/>
    <col min="15621" max="15621" width="20.6640625" style="10" customWidth="1"/>
    <col min="15622" max="15622" width="18.33203125" style="10" customWidth="1"/>
    <col min="15623" max="15623" width="20.77734375" style="10" customWidth="1"/>
    <col min="15624" max="15624" width="18.109375" style="10" customWidth="1"/>
    <col min="15625" max="15625" width="22.33203125" style="10" customWidth="1"/>
    <col min="15626" max="15874" width="11.44140625" style="10"/>
    <col min="15875" max="15875" width="22.77734375" style="10" customWidth="1"/>
    <col min="15876" max="15876" width="44.33203125" style="10" customWidth="1"/>
    <col min="15877" max="15877" width="20.6640625" style="10" customWidth="1"/>
    <col min="15878" max="15878" width="18.33203125" style="10" customWidth="1"/>
    <col min="15879" max="15879" width="20.77734375" style="10" customWidth="1"/>
    <col min="15880" max="15880" width="18.109375" style="10" customWidth="1"/>
    <col min="15881" max="15881" width="22.33203125" style="10" customWidth="1"/>
    <col min="15882" max="16130" width="11.44140625" style="10"/>
    <col min="16131" max="16131" width="22.77734375" style="10" customWidth="1"/>
    <col min="16132" max="16132" width="44.33203125" style="10" customWidth="1"/>
    <col min="16133" max="16133" width="20.6640625" style="10" customWidth="1"/>
    <col min="16134" max="16134" width="18.33203125" style="10" customWidth="1"/>
    <col min="16135" max="16135" width="20.77734375" style="10" customWidth="1"/>
    <col min="16136" max="16136" width="18.109375" style="10" customWidth="1"/>
    <col min="16137" max="16137" width="22.33203125" style="10" customWidth="1"/>
    <col min="16138" max="16384" width="11.44140625" style="10"/>
  </cols>
  <sheetData>
    <row r="1" spans="2:8" customFormat="1" ht="9" customHeight="1">
      <c r="C1" s="15"/>
    </row>
    <row r="2" spans="2:8" customFormat="1" ht="17.5">
      <c r="B2" s="169" t="s">
        <v>71</v>
      </c>
      <c r="C2" s="17"/>
      <c r="D2" s="18"/>
      <c r="E2" s="18"/>
      <c r="F2" s="18"/>
      <c r="G2" s="18"/>
    </row>
    <row r="4" spans="2:8">
      <c r="B4" s="18" t="s">
        <v>282</v>
      </c>
      <c r="H4" s="323"/>
    </row>
    <row r="5" spans="2:8" ht="9" customHeight="1" thickBot="1">
      <c r="H5" s="323"/>
    </row>
    <row r="6" spans="2:8" customFormat="1" ht="13.5" thickBot="1">
      <c r="B6" s="280" t="s">
        <v>383</v>
      </c>
      <c r="C6" s="280" t="s">
        <v>384</v>
      </c>
      <c r="D6" s="250"/>
      <c r="E6" s="250"/>
      <c r="F6" s="250"/>
      <c r="G6" s="559" t="s">
        <v>251</v>
      </c>
    </row>
    <row r="7" spans="2:8" customFormat="1" ht="26">
      <c r="B7" s="251"/>
      <c r="C7" s="266" t="s">
        <v>258</v>
      </c>
      <c r="D7" s="266">
        <v>2020</v>
      </c>
      <c r="E7" s="266">
        <v>2030</v>
      </c>
      <c r="F7" s="267">
        <v>2050</v>
      </c>
      <c r="G7" s="560"/>
    </row>
    <row r="8" spans="2:8" customFormat="1" ht="16" thickBot="1">
      <c r="B8" s="227"/>
      <c r="C8" s="268" t="s">
        <v>37</v>
      </c>
      <c r="D8" s="268" t="s">
        <v>385</v>
      </c>
      <c r="E8" s="268" t="s">
        <v>386</v>
      </c>
      <c r="F8" s="269" t="s">
        <v>387</v>
      </c>
      <c r="G8" s="561"/>
    </row>
    <row r="9" spans="2:8" customFormat="1" ht="14" customHeight="1">
      <c r="B9" s="205" t="s">
        <v>253</v>
      </c>
      <c r="C9" s="461">
        <v>944690</v>
      </c>
      <c r="D9" s="461">
        <v>944690</v>
      </c>
      <c r="E9" s="461">
        <v>944690</v>
      </c>
      <c r="F9" s="462">
        <v>944690</v>
      </c>
      <c r="G9" s="562" t="s">
        <v>396</v>
      </c>
    </row>
    <row r="10" spans="2:8" customFormat="1">
      <c r="B10" s="209" t="s">
        <v>107</v>
      </c>
      <c r="C10" s="463">
        <v>2443772</v>
      </c>
      <c r="D10" s="463">
        <v>2443772</v>
      </c>
      <c r="E10" s="463">
        <v>2443772</v>
      </c>
      <c r="F10" s="464">
        <v>2443772</v>
      </c>
      <c r="G10" s="563"/>
    </row>
    <row r="11" spans="2:8" customFormat="1">
      <c r="B11" s="209" t="s">
        <v>254</v>
      </c>
      <c r="C11" s="465">
        <v>214332304</v>
      </c>
      <c r="D11" s="465">
        <v>214332304</v>
      </c>
      <c r="E11" s="465">
        <v>214332304</v>
      </c>
      <c r="F11" s="466">
        <v>214332304</v>
      </c>
      <c r="G11" s="563"/>
    </row>
    <row r="12" spans="2:8" customFormat="1" ht="13" thickBot="1">
      <c r="B12" s="211" t="s">
        <v>28</v>
      </c>
      <c r="C12" s="467">
        <f>C11</f>
        <v>214332304</v>
      </c>
      <c r="D12" s="467">
        <v>214332304</v>
      </c>
      <c r="E12" s="467">
        <v>214332304</v>
      </c>
      <c r="F12" s="468">
        <v>214332304</v>
      </c>
      <c r="G12" s="564"/>
    </row>
    <row r="13" spans="2:8" customFormat="1" ht="13.5" thickBot="1">
      <c r="B13" s="193" t="s">
        <v>250</v>
      </c>
      <c r="C13" s="195"/>
      <c r="D13" s="195"/>
      <c r="E13" s="195"/>
      <c r="F13" s="222"/>
      <c r="G13" s="256"/>
    </row>
    <row r="14" spans="2:8" customFormat="1" ht="13">
      <c r="B14" s="193" t="s">
        <v>255</v>
      </c>
      <c r="C14" s="196"/>
      <c r="D14" s="196"/>
      <c r="E14" s="196"/>
      <c r="F14" s="212"/>
      <c r="G14" s="258" t="s">
        <v>29</v>
      </c>
    </row>
    <row r="15" spans="2:8" customFormat="1" ht="13" thickBot="1">
      <c r="B15" s="209" t="s">
        <v>23</v>
      </c>
      <c r="C15" s="470">
        <v>0.14000000000000001</v>
      </c>
      <c r="D15" s="470">
        <v>0.14399999999999999</v>
      </c>
      <c r="E15" s="470">
        <v>0.15</v>
      </c>
      <c r="F15" s="471">
        <v>0.16400000000000001</v>
      </c>
      <c r="G15" s="469" t="s">
        <v>388</v>
      </c>
    </row>
    <row r="16" spans="2:8" customFormat="1" ht="13">
      <c r="B16" s="193" t="s">
        <v>333</v>
      </c>
      <c r="C16" s="196"/>
      <c r="D16" s="196"/>
      <c r="E16" s="196"/>
      <c r="F16" s="212"/>
      <c r="G16" s="258" t="s">
        <v>29</v>
      </c>
    </row>
    <row r="17" spans="2:7" customFormat="1" ht="13" thickBot="1">
      <c r="B17" s="209" t="s">
        <v>23</v>
      </c>
      <c r="C17" s="495">
        <v>0</v>
      </c>
      <c r="D17" s="495">
        <v>5.0000000000000001E-3</v>
      </c>
      <c r="E17" s="495">
        <v>1.4E-2</v>
      </c>
      <c r="F17" s="496">
        <v>3.1E-2</v>
      </c>
      <c r="G17" s="469" t="s">
        <v>388</v>
      </c>
    </row>
    <row r="18" spans="2:7" customFormat="1" ht="13">
      <c r="B18" s="193" t="s">
        <v>398</v>
      </c>
      <c r="C18" s="497"/>
      <c r="D18" s="497"/>
      <c r="E18" s="497"/>
      <c r="F18" s="498"/>
      <c r="G18" s="258" t="s">
        <v>29</v>
      </c>
    </row>
    <row r="19" spans="2:7" customFormat="1" ht="13" thickBot="1">
      <c r="B19" s="209" t="s">
        <v>23</v>
      </c>
      <c r="C19" s="495">
        <v>0</v>
      </c>
      <c r="D19" s="495">
        <v>2E-3</v>
      </c>
      <c r="E19" s="495">
        <v>8.0000000000000002E-3</v>
      </c>
      <c r="F19" s="496">
        <v>1.7999999999999999E-2</v>
      </c>
      <c r="G19" s="469" t="s">
        <v>388</v>
      </c>
    </row>
    <row r="20" spans="2:7" customFormat="1" ht="13">
      <c r="B20" s="193" t="s">
        <v>256</v>
      </c>
      <c r="C20" s="196"/>
      <c r="D20" s="196"/>
      <c r="E20" s="196"/>
      <c r="F20" s="212"/>
      <c r="G20" s="258" t="s">
        <v>29</v>
      </c>
    </row>
    <row r="21" spans="2:7" customFormat="1" ht="13" thickBot="1">
      <c r="B21" s="209" t="s">
        <v>23</v>
      </c>
      <c r="C21" s="470">
        <v>0.28599999999999998</v>
      </c>
      <c r="D21" s="470">
        <v>0.34100000000000003</v>
      </c>
      <c r="E21" s="470">
        <v>0.45100000000000001</v>
      </c>
      <c r="F21" s="471">
        <v>0.64400000000000002</v>
      </c>
      <c r="G21" s="259" t="s">
        <v>388</v>
      </c>
    </row>
    <row r="22" spans="2:7" customFormat="1" ht="13.5" thickBot="1">
      <c r="B22" s="214" t="s">
        <v>30</v>
      </c>
      <c r="C22" s="237"/>
      <c r="D22" s="237"/>
      <c r="E22" s="237"/>
      <c r="F22" s="234"/>
      <c r="G22" s="260"/>
    </row>
    <row r="23" spans="2:7" customFormat="1" ht="13">
      <c r="B23" s="192" t="s">
        <v>31</v>
      </c>
      <c r="C23" s="196"/>
      <c r="D23" s="196"/>
      <c r="E23" s="196"/>
      <c r="F23" s="212"/>
      <c r="G23" s="261" t="s">
        <v>22</v>
      </c>
    </row>
    <row r="24" spans="2:7" customFormat="1">
      <c r="B24" s="374" t="s">
        <v>389</v>
      </c>
      <c r="C24" s="470">
        <v>0.63100000000000001</v>
      </c>
      <c r="D24" s="470">
        <v>0.628</v>
      </c>
      <c r="E24" s="470">
        <v>0.621</v>
      </c>
      <c r="F24" s="470">
        <v>0.60899999999999999</v>
      </c>
      <c r="G24" s="262" t="s">
        <v>388</v>
      </c>
    </row>
    <row r="25" spans="2:7" customFormat="1">
      <c r="B25" s="374" t="s">
        <v>390</v>
      </c>
      <c r="C25" s="470">
        <v>0.24399999999999999</v>
      </c>
      <c r="D25" s="470">
        <v>0.24399999999999999</v>
      </c>
      <c r="E25" s="470">
        <v>0.24399999999999999</v>
      </c>
      <c r="F25" s="470">
        <v>0.24299999999999999</v>
      </c>
      <c r="G25" s="263"/>
    </row>
    <row r="26" spans="2:7" customFormat="1">
      <c r="B26" s="374" t="s">
        <v>391</v>
      </c>
      <c r="C26" s="470">
        <v>8.1000000000000003E-2</v>
      </c>
      <c r="D26" s="470">
        <v>8.1000000000000003E-2</v>
      </c>
      <c r="E26" s="470">
        <v>8.1000000000000003E-2</v>
      </c>
      <c r="F26" s="470">
        <v>8.1000000000000003E-2</v>
      </c>
      <c r="G26" s="263"/>
    </row>
    <row r="27" spans="2:7" customFormat="1">
      <c r="B27" s="374" t="s">
        <v>392</v>
      </c>
      <c r="C27" s="470">
        <v>4.1000000000000002E-2</v>
      </c>
      <c r="D27" s="470">
        <v>4.4999999999999998E-2</v>
      </c>
      <c r="E27" s="470">
        <v>5.0999999999999997E-2</v>
      </c>
      <c r="F27" s="470">
        <v>6.5000000000000002E-2</v>
      </c>
      <c r="G27" s="263"/>
    </row>
    <row r="28" spans="2:7" customFormat="1" ht="13" thickBot="1">
      <c r="B28" s="376" t="s">
        <v>393</v>
      </c>
      <c r="C28" s="472">
        <v>2E-3</v>
      </c>
      <c r="D28" s="472">
        <v>2E-3</v>
      </c>
      <c r="E28" s="472">
        <v>2E-3</v>
      </c>
      <c r="F28" s="472">
        <v>2E-3</v>
      </c>
      <c r="G28" s="264"/>
    </row>
    <row r="29" spans="2:7" customFormat="1" ht="13">
      <c r="B29" s="192" t="s">
        <v>32</v>
      </c>
      <c r="C29" s="196"/>
      <c r="D29" s="196"/>
      <c r="E29" s="196"/>
      <c r="F29" s="212"/>
      <c r="G29" s="261" t="s">
        <v>22</v>
      </c>
    </row>
    <row r="30" spans="2:7" customFormat="1">
      <c r="B30" s="374" t="s">
        <v>347</v>
      </c>
      <c r="C30" s="470">
        <v>0.41699999999999998</v>
      </c>
      <c r="D30" s="470">
        <v>0.36199999999999999</v>
      </c>
      <c r="E30" s="470">
        <v>0.252</v>
      </c>
      <c r="F30" s="470">
        <v>9.6000000000000002E-2</v>
      </c>
      <c r="G30" s="262" t="s">
        <v>388</v>
      </c>
    </row>
    <row r="31" spans="2:7" customFormat="1">
      <c r="B31" s="374" t="s">
        <v>348</v>
      </c>
      <c r="C31" s="470">
        <v>0.45800000000000002</v>
      </c>
      <c r="D31" s="470">
        <v>0.45800000000000002</v>
      </c>
      <c r="E31" s="470">
        <v>0.45800000000000002</v>
      </c>
      <c r="F31" s="470">
        <v>0.39900000000000002</v>
      </c>
      <c r="G31" s="263"/>
    </row>
    <row r="32" spans="2:7" customFormat="1" ht="13" thickBot="1">
      <c r="B32" s="376" t="s">
        <v>394</v>
      </c>
      <c r="C32" s="472">
        <v>0.125</v>
      </c>
      <c r="D32" s="472">
        <v>0.18</v>
      </c>
      <c r="E32" s="472">
        <v>0.28899999999999998</v>
      </c>
      <c r="F32" s="472">
        <v>0.505</v>
      </c>
      <c r="G32" s="264"/>
    </row>
    <row r="33" spans="2:7" customFormat="1" ht="13.5" thickBot="1">
      <c r="B33" s="214" t="s">
        <v>33</v>
      </c>
      <c r="C33" s="237"/>
      <c r="D33" s="237"/>
      <c r="E33" s="237"/>
      <c r="F33" s="234"/>
      <c r="G33" s="260"/>
    </row>
    <row r="34" spans="2:7" customFormat="1" ht="13">
      <c r="B34" s="193" t="s">
        <v>34</v>
      </c>
      <c r="C34" s="196"/>
      <c r="D34" s="196"/>
      <c r="E34" s="196"/>
      <c r="F34" s="212"/>
      <c r="G34" s="257" t="s">
        <v>22</v>
      </c>
    </row>
    <row r="35" spans="2:7" customFormat="1">
      <c r="B35" s="209" t="s">
        <v>1</v>
      </c>
      <c r="C35" s="388">
        <v>7.0999999999999994E-2</v>
      </c>
      <c r="D35" s="388">
        <v>7.0999999999999994E-2</v>
      </c>
      <c r="E35" s="388">
        <v>7.0999999999999994E-2</v>
      </c>
      <c r="F35" s="388">
        <v>7.0999999999999994E-2</v>
      </c>
      <c r="G35" s="265" t="s">
        <v>388</v>
      </c>
    </row>
    <row r="36" spans="2:7" customFormat="1">
      <c r="B36" s="209" t="s">
        <v>353</v>
      </c>
      <c r="C36" s="391">
        <v>0.36699999999999999</v>
      </c>
      <c r="D36" s="391">
        <v>0.36699999999999999</v>
      </c>
      <c r="E36" s="391">
        <v>0.36699999999999999</v>
      </c>
      <c r="F36" s="391">
        <v>0.36699999999999999</v>
      </c>
      <c r="G36" s="257"/>
    </row>
    <row r="37" spans="2:7" customFormat="1" ht="13" thickBot="1">
      <c r="B37" s="210" t="s">
        <v>355</v>
      </c>
      <c r="C37" s="394">
        <v>0.56100000000000005</v>
      </c>
      <c r="D37" s="394">
        <v>0.56100000000000005</v>
      </c>
      <c r="E37" s="394">
        <v>0.56100000000000005</v>
      </c>
      <c r="F37" s="394">
        <v>0.56100000000000005</v>
      </c>
      <c r="G37" s="257"/>
    </row>
    <row r="38" spans="2:7" customFormat="1" ht="13">
      <c r="B38" s="193" t="s">
        <v>35</v>
      </c>
      <c r="C38" s="196"/>
      <c r="D38" s="196"/>
      <c r="E38" s="196"/>
      <c r="F38" s="212"/>
      <c r="G38" s="256" t="s">
        <v>22</v>
      </c>
    </row>
    <row r="39" spans="2:7" customFormat="1">
      <c r="B39" s="209" t="s">
        <v>1</v>
      </c>
      <c r="C39" s="407">
        <v>7.0999999999999994E-2</v>
      </c>
      <c r="D39" s="407">
        <v>7.0999999999999994E-2</v>
      </c>
      <c r="E39" s="407">
        <v>7.0999999999999994E-2</v>
      </c>
      <c r="F39" s="407">
        <v>7.0999999999999994E-2</v>
      </c>
      <c r="G39" s="265" t="s">
        <v>388</v>
      </c>
    </row>
    <row r="40" spans="2:7" customFormat="1">
      <c r="B40" s="209" t="s">
        <v>3</v>
      </c>
      <c r="C40" s="407">
        <v>0.80100000000000005</v>
      </c>
      <c r="D40" s="407">
        <v>0.80600000000000005</v>
      </c>
      <c r="E40" s="407">
        <v>0.81599999999999995</v>
      </c>
      <c r="F40" s="407">
        <v>0.83199999999999996</v>
      </c>
      <c r="G40" s="257"/>
    </row>
    <row r="41" spans="2:7" customFormat="1">
      <c r="B41" s="209" t="s">
        <v>4</v>
      </c>
      <c r="C41" s="407">
        <v>6.6000000000000003E-2</v>
      </c>
      <c r="D41" s="407">
        <v>6.6000000000000003E-2</v>
      </c>
      <c r="E41" s="407">
        <v>6.6000000000000003E-2</v>
      </c>
      <c r="F41" s="407">
        <v>6.6000000000000003E-2</v>
      </c>
      <c r="G41" s="257"/>
    </row>
    <row r="42" spans="2:7" customFormat="1">
      <c r="B42" s="209" t="s">
        <v>357</v>
      </c>
      <c r="C42" s="407">
        <v>3.1E-2</v>
      </c>
      <c r="D42" s="407">
        <v>2.5999999999999999E-2</v>
      </c>
      <c r="E42" s="407">
        <v>1.7000000000000001E-2</v>
      </c>
      <c r="F42" s="407">
        <v>0</v>
      </c>
      <c r="G42" s="257"/>
    </row>
    <row r="43" spans="2:7" customFormat="1">
      <c r="B43" s="209" t="s">
        <v>43</v>
      </c>
      <c r="C43" s="407">
        <v>2.1999999999999999E-2</v>
      </c>
      <c r="D43" s="407">
        <v>2.1999999999999999E-2</v>
      </c>
      <c r="E43" s="407">
        <v>2.1999999999999999E-2</v>
      </c>
      <c r="F43" s="407">
        <v>2.1999999999999999E-2</v>
      </c>
      <c r="G43" s="257"/>
    </row>
    <row r="44" spans="2:7" customFormat="1" ht="13" thickBot="1">
      <c r="B44" s="209" t="s">
        <v>6</v>
      </c>
      <c r="C44" s="407">
        <v>8.9999999999999993E-3</v>
      </c>
      <c r="D44" s="407">
        <v>8.9999999999999993E-3</v>
      </c>
      <c r="E44" s="407">
        <v>8.9999999999999993E-3</v>
      </c>
      <c r="F44" s="407">
        <v>8.9999999999999993E-3</v>
      </c>
      <c r="G44" s="257"/>
    </row>
    <row r="45" spans="2:7" customFormat="1" ht="13">
      <c r="B45" s="193" t="s">
        <v>36</v>
      </c>
      <c r="C45" s="196"/>
      <c r="D45" s="196"/>
      <c r="E45" s="196"/>
      <c r="F45" s="212"/>
      <c r="G45" s="239" t="s">
        <v>22</v>
      </c>
    </row>
    <row r="46" spans="2:7" customFormat="1">
      <c r="B46" s="410" t="s">
        <v>1</v>
      </c>
      <c r="C46" s="473">
        <v>7.0999999999999994E-2</v>
      </c>
      <c r="D46" s="473">
        <v>7.0999999999999994E-2</v>
      </c>
      <c r="E46" s="473">
        <v>7.0999999999999994E-2</v>
      </c>
      <c r="F46" s="473">
        <v>7.0999999999999994E-2</v>
      </c>
      <c r="G46" s="265" t="s">
        <v>388</v>
      </c>
    </row>
    <row r="47" spans="2:7" customFormat="1" ht="43" customHeight="1">
      <c r="B47" s="410" t="s">
        <v>407</v>
      </c>
      <c r="C47" s="473">
        <v>0.68500000000000005</v>
      </c>
      <c r="D47" s="473">
        <v>0.65500000000000003</v>
      </c>
      <c r="E47" s="473">
        <v>0.59399999999999997</v>
      </c>
      <c r="F47" s="473">
        <v>0.47699999999999998</v>
      </c>
      <c r="G47" s="257"/>
    </row>
    <row r="48" spans="2:7" customFormat="1" ht="31" customHeight="1">
      <c r="B48" s="410" t="s">
        <v>358</v>
      </c>
      <c r="C48" s="473">
        <v>0.17799999999999999</v>
      </c>
      <c r="D48" s="473">
        <v>0.21299999999999999</v>
      </c>
      <c r="E48" s="473">
        <v>0.28299999999999997</v>
      </c>
      <c r="F48" s="473">
        <v>0.41599999999999998</v>
      </c>
      <c r="G48" s="257"/>
    </row>
    <row r="49" spans="2:7" customFormat="1" ht="28" customHeight="1">
      <c r="B49" s="410" t="s">
        <v>236</v>
      </c>
      <c r="C49" s="473">
        <v>4.0000000000000001E-3</v>
      </c>
      <c r="D49" s="473">
        <v>4.0000000000000001E-3</v>
      </c>
      <c r="E49" s="473">
        <v>4.0000000000000001E-3</v>
      </c>
      <c r="F49" s="473">
        <v>4.0000000000000001E-3</v>
      </c>
      <c r="G49" s="257"/>
    </row>
    <row r="50" spans="2:7" customFormat="1" ht="40.5">
      <c r="B50" s="410" t="s">
        <v>359</v>
      </c>
      <c r="C50" s="473">
        <v>5.0000000000000001E-3</v>
      </c>
      <c r="D50" s="473">
        <v>5.0000000000000001E-3</v>
      </c>
      <c r="E50" s="473">
        <v>5.0000000000000001E-3</v>
      </c>
      <c r="F50" s="473">
        <v>5.0000000000000001E-3</v>
      </c>
      <c r="G50" s="257"/>
    </row>
    <row r="51" spans="2:7" customFormat="1" ht="42.5" customHeight="1">
      <c r="B51" s="410" t="s">
        <v>360</v>
      </c>
      <c r="C51" s="473">
        <v>1.7000000000000001E-2</v>
      </c>
      <c r="D51" s="473">
        <v>1.7000000000000001E-2</v>
      </c>
      <c r="E51" s="473">
        <v>1.7000000000000001E-2</v>
      </c>
      <c r="F51" s="473">
        <v>1.7000000000000001E-2</v>
      </c>
      <c r="G51" s="257"/>
    </row>
    <row r="52" spans="2:7" customFormat="1">
      <c r="B52" s="36" t="s">
        <v>8</v>
      </c>
      <c r="C52" s="473">
        <v>7.0000000000000001E-3</v>
      </c>
      <c r="D52" s="473">
        <v>7.0000000000000001E-3</v>
      </c>
      <c r="E52" s="473">
        <v>7.0000000000000001E-3</v>
      </c>
      <c r="F52" s="473">
        <v>7.0000000000000001E-3</v>
      </c>
      <c r="G52" s="257"/>
    </row>
    <row r="53" spans="2:7" customFormat="1">
      <c r="B53" s="36" t="s">
        <v>9</v>
      </c>
      <c r="C53" s="473">
        <v>3.0000000000000001E-3</v>
      </c>
      <c r="D53" s="473">
        <v>3.0000000000000001E-3</v>
      </c>
      <c r="E53" s="473">
        <v>3.0000000000000001E-3</v>
      </c>
      <c r="F53" s="473">
        <v>3.0000000000000001E-3</v>
      </c>
      <c r="G53" s="257"/>
    </row>
    <row r="54" spans="2:7" customFormat="1" ht="13" thickBot="1">
      <c r="B54" s="36" t="s">
        <v>406</v>
      </c>
      <c r="C54" s="473">
        <v>3.1E-2</v>
      </c>
      <c r="D54" s="473">
        <v>2.5999999999999999E-2</v>
      </c>
      <c r="E54" s="473">
        <v>1.7000000000000001E-2</v>
      </c>
      <c r="F54" s="473">
        <v>0</v>
      </c>
      <c r="G54" s="257"/>
    </row>
    <row r="55" spans="2:7" customFormat="1" ht="13">
      <c r="B55" s="198" t="s">
        <v>252</v>
      </c>
      <c r="C55" s="196"/>
      <c r="D55" s="196"/>
      <c r="E55" s="196"/>
      <c r="F55" s="206"/>
      <c r="G55" s="239" t="s">
        <v>22</v>
      </c>
    </row>
    <row r="56" spans="2:7" customFormat="1" ht="13" thickBot="1">
      <c r="B56" s="207" t="s">
        <v>15</v>
      </c>
      <c r="C56" s="473">
        <v>2.5999999999999999E-2</v>
      </c>
      <c r="D56" s="473">
        <v>3.6999999999999998E-2</v>
      </c>
      <c r="E56" s="473">
        <v>6.6000000000000003E-2</v>
      </c>
      <c r="F56" s="475">
        <v>0.112</v>
      </c>
      <c r="G56" s="265" t="s">
        <v>388</v>
      </c>
    </row>
    <row r="57" spans="2:7" customFormat="1" ht="13">
      <c r="B57" s="193" t="s">
        <v>249</v>
      </c>
      <c r="C57" s="222"/>
      <c r="D57" s="222"/>
      <c r="E57" s="222"/>
      <c r="F57" s="222"/>
      <c r="G57" s="223"/>
    </row>
    <row r="58" spans="2:7" customFormat="1" ht="27" customHeight="1">
      <c r="B58" s="568" t="s">
        <v>422</v>
      </c>
      <c r="C58" s="569"/>
      <c r="D58" s="569"/>
      <c r="E58" s="569"/>
      <c r="F58" s="569"/>
      <c r="G58" s="570"/>
    </row>
    <row r="59" spans="2:7" customFormat="1" ht="64.5" customHeight="1" thickBot="1">
      <c r="B59" s="565" t="s">
        <v>409</v>
      </c>
      <c r="C59" s="566"/>
      <c r="D59" s="566"/>
      <c r="E59" s="566"/>
      <c r="F59" s="566"/>
      <c r="G59" s="567"/>
    </row>
    <row r="60" spans="2:7" customFormat="1" ht="20.25" customHeight="1"/>
    <row r="61" spans="2:7">
      <c r="B61" s="18" t="s">
        <v>283</v>
      </c>
      <c r="C61" s="322"/>
      <c r="D61" s="322"/>
      <c r="E61" s="322"/>
      <c r="F61" s="322"/>
      <c r="G61" s="322"/>
    </row>
    <row r="62" spans="2:7" ht="13" thickBot="1"/>
    <row r="63" spans="2:7" ht="13.5" thickBot="1">
      <c r="B63" s="280" t="s">
        <v>383</v>
      </c>
      <c r="C63" s="280" t="s">
        <v>384</v>
      </c>
      <c r="D63" s="250"/>
      <c r="E63" s="250"/>
      <c r="F63" s="250"/>
      <c r="G63" s="559"/>
    </row>
    <row r="64" spans="2:7" ht="26">
      <c r="B64" s="324"/>
      <c r="C64" s="304" t="s">
        <v>258</v>
      </c>
      <c r="D64" s="266">
        <v>2020</v>
      </c>
      <c r="E64" s="266">
        <v>2030</v>
      </c>
      <c r="F64" s="267">
        <v>2050</v>
      </c>
      <c r="G64" s="560"/>
    </row>
    <row r="65" spans="2:7" ht="16" thickBot="1">
      <c r="B65" s="325"/>
      <c r="C65" s="268" t="s">
        <v>37</v>
      </c>
      <c r="D65" s="268" t="s">
        <v>385</v>
      </c>
      <c r="E65" s="268" t="s">
        <v>386</v>
      </c>
      <c r="F65" s="269" t="s">
        <v>387</v>
      </c>
      <c r="G65" s="561"/>
    </row>
    <row r="66" spans="2:7">
      <c r="B66" s="326" t="s">
        <v>269</v>
      </c>
      <c r="C66" s="327">
        <v>100</v>
      </c>
      <c r="D66" s="327">
        <v>100</v>
      </c>
      <c r="E66" s="327">
        <v>100</v>
      </c>
      <c r="F66" s="328">
        <v>100</v>
      </c>
      <c r="G66" s="329" t="s">
        <v>270</v>
      </c>
    </row>
    <row r="67" spans="2:7">
      <c r="B67" s="330" t="s">
        <v>271</v>
      </c>
      <c r="C67" s="331">
        <v>24</v>
      </c>
      <c r="D67" s="331">
        <v>24</v>
      </c>
      <c r="E67" s="331">
        <v>24</v>
      </c>
      <c r="F67" s="332">
        <v>24</v>
      </c>
      <c r="G67" s="333" t="s">
        <v>272</v>
      </c>
    </row>
    <row r="68" spans="2:7">
      <c r="B68" s="330" t="s">
        <v>273</v>
      </c>
      <c r="C68" s="331">
        <v>20</v>
      </c>
      <c r="D68" s="331">
        <v>20</v>
      </c>
      <c r="E68" s="331">
        <v>20</v>
      </c>
      <c r="F68" s="332">
        <v>20</v>
      </c>
      <c r="G68" s="333" t="s">
        <v>274</v>
      </c>
    </row>
    <row r="69" spans="2:7">
      <c r="B69" s="334" t="s">
        <v>275</v>
      </c>
      <c r="C69" s="335">
        <v>20</v>
      </c>
      <c r="D69" s="335">
        <v>20</v>
      </c>
      <c r="E69" s="335">
        <v>20</v>
      </c>
      <c r="F69" s="336">
        <v>20</v>
      </c>
      <c r="G69" s="337" t="s">
        <v>276</v>
      </c>
    </row>
    <row r="70" spans="2:7">
      <c r="B70" s="334" t="s">
        <v>277</v>
      </c>
      <c r="C70" s="476" t="s">
        <v>55</v>
      </c>
      <c r="D70" s="476" t="s">
        <v>55</v>
      </c>
      <c r="E70" s="476" t="s">
        <v>55</v>
      </c>
      <c r="F70" s="477" t="s">
        <v>55</v>
      </c>
      <c r="G70" s="337" t="s">
        <v>276</v>
      </c>
    </row>
    <row r="71" spans="2:7">
      <c r="B71" s="330" t="s">
        <v>278</v>
      </c>
      <c r="C71" s="478" t="s">
        <v>395</v>
      </c>
      <c r="D71" s="478" t="s">
        <v>395</v>
      </c>
      <c r="E71" s="478" t="s">
        <v>395</v>
      </c>
      <c r="F71" s="478" t="s">
        <v>395</v>
      </c>
      <c r="G71" s="333"/>
    </row>
    <row r="72" spans="2:7">
      <c r="B72" s="330" t="s">
        <v>279</v>
      </c>
      <c r="C72" s="331">
        <v>183</v>
      </c>
      <c r="D72" s="331">
        <v>183</v>
      </c>
      <c r="E72" s="331">
        <v>183</v>
      </c>
      <c r="F72" s="332">
        <v>183</v>
      </c>
      <c r="G72" s="333" t="s">
        <v>280</v>
      </c>
    </row>
    <row r="73" spans="2:7" ht="13" thickBot="1">
      <c r="B73" s="338" t="s">
        <v>281</v>
      </c>
      <c r="C73" s="479">
        <v>5.7</v>
      </c>
      <c r="D73" s="479">
        <v>5.7</v>
      </c>
      <c r="E73" s="479">
        <v>5.7</v>
      </c>
      <c r="F73" s="479">
        <v>5.7</v>
      </c>
      <c r="G73" s="339" t="s">
        <v>274</v>
      </c>
    </row>
    <row r="74" spans="2:7" customFormat="1" ht="10"/>
    <row r="75" spans="2:7" customFormat="1" ht="10"/>
    <row r="76" spans="2:7" customFormat="1" ht="10"/>
    <row r="77" spans="2:7" customFormat="1" ht="10"/>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5">
    <mergeCell ref="G6:G8"/>
    <mergeCell ref="G63:G65"/>
    <mergeCell ref="G9:G12"/>
    <mergeCell ref="B59:G59"/>
    <mergeCell ref="B58:G58"/>
  </mergeCells>
  <printOptions horizontalCentered="1"/>
  <pageMargins left="0.39370078740157483" right="0.39370078740157483" top="0.39370078740157483" bottom="0.39370078740157483" header="0.19685039370078741" footer="0.19685039370078741"/>
  <pageSetup paperSize="9" scale="75"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7"/>
  <sheetViews>
    <sheetView showGridLines="0" zoomScale="90" zoomScaleNormal="90" workbookViewId="0">
      <selection activeCell="I2" sqref="I2"/>
    </sheetView>
  </sheetViews>
  <sheetFormatPr defaultColWidth="11.44140625" defaultRowHeight="12.5"/>
  <cols>
    <col min="1" max="1" width="2" style="10" customWidth="1"/>
    <col min="2" max="2" width="46.33203125" style="10" customWidth="1"/>
    <col min="3" max="6" width="15.109375" style="10" customWidth="1"/>
    <col min="7" max="7" width="36.6640625" style="10" customWidth="1"/>
    <col min="8" max="8" width="2.109375" style="10" customWidth="1"/>
    <col min="9" max="9" width="22.33203125" style="10" customWidth="1"/>
    <col min="10" max="10" width="11.44140625" style="10"/>
    <col min="11" max="11" width="14.109375" style="10" customWidth="1"/>
    <col min="12" max="12" width="15.33203125" style="10" customWidth="1"/>
    <col min="13" max="13" width="11.44140625" style="10"/>
    <col min="14" max="14" width="15.109375" style="10" customWidth="1"/>
    <col min="15" max="15" width="13.33203125" style="10" customWidth="1"/>
    <col min="16" max="258" width="11.44140625" style="10"/>
    <col min="259" max="259" width="22.77734375" style="10" customWidth="1"/>
    <col min="260" max="260" width="44.33203125" style="10" customWidth="1"/>
    <col min="261" max="261" width="20.6640625" style="10" customWidth="1"/>
    <col min="262" max="262" width="18.33203125" style="10" customWidth="1"/>
    <col min="263" max="263" width="20.77734375" style="10" customWidth="1"/>
    <col min="264" max="264" width="18.109375" style="10" customWidth="1"/>
    <col min="265" max="265" width="22.33203125" style="10" customWidth="1"/>
    <col min="266" max="514" width="11.44140625" style="10"/>
    <col min="515" max="515" width="22.77734375" style="10" customWidth="1"/>
    <col min="516" max="516" width="44.33203125" style="10" customWidth="1"/>
    <col min="517" max="517" width="20.6640625" style="10" customWidth="1"/>
    <col min="518" max="518" width="18.33203125" style="10" customWidth="1"/>
    <col min="519" max="519" width="20.77734375" style="10" customWidth="1"/>
    <col min="520" max="520" width="18.109375" style="10" customWidth="1"/>
    <col min="521" max="521" width="22.33203125" style="10" customWidth="1"/>
    <col min="522" max="770" width="11.44140625" style="10"/>
    <col min="771" max="771" width="22.77734375" style="10" customWidth="1"/>
    <col min="772" max="772" width="44.33203125" style="10" customWidth="1"/>
    <col min="773" max="773" width="20.6640625" style="10" customWidth="1"/>
    <col min="774" max="774" width="18.33203125" style="10" customWidth="1"/>
    <col min="775" max="775" width="20.77734375" style="10" customWidth="1"/>
    <col min="776" max="776" width="18.109375" style="10" customWidth="1"/>
    <col min="777" max="777" width="22.33203125" style="10" customWidth="1"/>
    <col min="778" max="1026" width="11.44140625" style="10"/>
    <col min="1027" max="1027" width="22.77734375" style="10" customWidth="1"/>
    <col min="1028" max="1028" width="44.33203125" style="10" customWidth="1"/>
    <col min="1029" max="1029" width="20.6640625" style="10" customWidth="1"/>
    <col min="1030" max="1030" width="18.33203125" style="10" customWidth="1"/>
    <col min="1031" max="1031" width="20.77734375" style="10" customWidth="1"/>
    <col min="1032" max="1032" width="18.109375" style="10" customWidth="1"/>
    <col min="1033" max="1033" width="22.33203125" style="10" customWidth="1"/>
    <col min="1034" max="1282" width="11.44140625" style="10"/>
    <col min="1283" max="1283" width="22.77734375" style="10" customWidth="1"/>
    <col min="1284" max="1284" width="44.33203125" style="10" customWidth="1"/>
    <col min="1285" max="1285" width="20.6640625" style="10" customWidth="1"/>
    <col min="1286" max="1286" width="18.33203125" style="10" customWidth="1"/>
    <col min="1287" max="1287" width="20.77734375" style="10" customWidth="1"/>
    <col min="1288" max="1288" width="18.109375" style="10" customWidth="1"/>
    <col min="1289" max="1289" width="22.33203125" style="10" customWidth="1"/>
    <col min="1290" max="1538" width="11.44140625" style="10"/>
    <col min="1539" max="1539" width="22.77734375" style="10" customWidth="1"/>
    <col min="1540" max="1540" width="44.33203125" style="10" customWidth="1"/>
    <col min="1541" max="1541" width="20.6640625" style="10" customWidth="1"/>
    <col min="1542" max="1542" width="18.33203125" style="10" customWidth="1"/>
    <col min="1543" max="1543" width="20.77734375" style="10" customWidth="1"/>
    <col min="1544" max="1544" width="18.109375" style="10" customWidth="1"/>
    <col min="1545" max="1545" width="22.33203125" style="10" customWidth="1"/>
    <col min="1546" max="1794" width="11.44140625" style="10"/>
    <col min="1795" max="1795" width="22.77734375" style="10" customWidth="1"/>
    <col min="1796" max="1796" width="44.33203125" style="10" customWidth="1"/>
    <col min="1797" max="1797" width="20.6640625" style="10" customWidth="1"/>
    <col min="1798" max="1798" width="18.33203125" style="10" customWidth="1"/>
    <col min="1799" max="1799" width="20.77734375" style="10" customWidth="1"/>
    <col min="1800" max="1800" width="18.109375" style="10" customWidth="1"/>
    <col min="1801" max="1801" width="22.33203125" style="10" customWidth="1"/>
    <col min="1802" max="2050" width="11.44140625" style="10"/>
    <col min="2051" max="2051" width="22.77734375" style="10" customWidth="1"/>
    <col min="2052" max="2052" width="44.33203125" style="10" customWidth="1"/>
    <col min="2053" max="2053" width="20.6640625" style="10" customWidth="1"/>
    <col min="2054" max="2054" width="18.33203125" style="10" customWidth="1"/>
    <col min="2055" max="2055" width="20.77734375" style="10" customWidth="1"/>
    <col min="2056" max="2056" width="18.109375" style="10" customWidth="1"/>
    <col min="2057" max="2057" width="22.33203125" style="10" customWidth="1"/>
    <col min="2058" max="2306" width="11.44140625" style="10"/>
    <col min="2307" max="2307" width="22.77734375" style="10" customWidth="1"/>
    <col min="2308" max="2308" width="44.33203125" style="10" customWidth="1"/>
    <col min="2309" max="2309" width="20.6640625" style="10" customWidth="1"/>
    <col min="2310" max="2310" width="18.33203125" style="10" customWidth="1"/>
    <col min="2311" max="2311" width="20.77734375" style="10" customWidth="1"/>
    <col min="2312" max="2312" width="18.109375" style="10" customWidth="1"/>
    <col min="2313" max="2313" width="22.33203125" style="10" customWidth="1"/>
    <col min="2314" max="2562" width="11.44140625" style="10"/>
    <col min="2563" max="2563" width="22.77734375" style="10" customWidth="1"/>
    <col min="2564" max="2564" width="44.33203125" style="10" customWidth="1"/>
    <col min="2565" max="2565" width="20.6640625" style="10" customWidth="1"/>
    <col min="2566" max="2566" width="18.33203125" style="10" customWidth="1"/>
    <col min="2567" max="2567" width="20.77734375" style="10" customWidth="1"/>
    <col min="2568" max="2568" width="18.109375" style="10" customWidth="1"/>
    <col min="2569" max="2569" width="22.33203125" style="10" customWidth="1"/>
    <col min="2570" max="2818" width="11.44140625" style="10"/>
    <col min="2819" max="2819" width="22.77734375" style="10" customWidth="1"/>
    <col min="2820" max="2820" width="44.33203125" style="10" customWidth="1"/>
    <col min="2821" max="2821" width="20.6640625" style="10" customWidth="1"/>
    <col min="2822" max="2822" width="18.33203125" style="10" customWidth="1"/>
    <col min="2823" max="2823" width="20.77734375" style="10" customWidth="1"/>
    <col min="2824" max="2824" width="18.109375" style="10" customWidth="1"/>
    <col min="2825" max="2825" width="22.33203125" style="10" customWidth="1"/>
    <col min="2826" max="3074" width="11.44140625" style="10"/>
    <col min="3075" max="3075" width="22.77734375" style="10" customWidth="1"/>
    <col min="3076" max="3076" width="44.33203125" style="10" customWidth="1"/>
    <col min="3077" max="3077" width="20.6640625" style="10" customWidth="1"/>
    <col min="3078" max="3078" width="18.33203125" style="10" customWidth="1"/>
    <col min="3079" max="3079" width="20.77734375" style="10" customWidth="1"/>
    <col min="3080" max="3080" width="18.109375" style="10" customWidth="1"/>
    <col min="3081" max="3081" width="22.33203125" style="10" customWidth="1"/>
    <col min="3082" max="3330" width="11.44140625" style="10"/>
    <col min="3331" max="3331" width="22.77734375" style="10" customWidth="1"/>
    <col min="3332" max="3332" width="44.33203125" style="10" customWidth="1"/>
    <col min="3333" max="3333" width="20.6640625" style="10" customWidth="1"/>
    <col min="3334" max="3334" width="18.33203125" style="10" customWidth="1"/>
    <col min="3335" max="3335" width="20.77734375" style="10" customWidth="1"/>
    <col min="3336" max="3336" width="18.109375" style="10" customWidth="1"/>
    <col min="3337" max="3337" width="22.33203125" style="10" customWidth="1"/>
    <col min="3338" max="3586" width="11.44140625" style="10"/>
    <col min="3587" max="3587" width="22.77734375" style="10" customWidth="1"/>
    <col min="3588" max="3588" width="44.33203125" style="10" customWidth="1"/>
    <col min="3589" max="3589" width="20.6640625" style="10" customWidth="1"/>
    <col min="3590" max="3590" width="18.33203125" style="10" customWidth="1"/>
    <col min="3591" max="3591" width="20.77734375" style="10" customWidth="1"/>
    <col min="3592" max="3592" width="18.109375" style="10" customWidth="1"/>
    <col min="3593" max="3593" width="22.33203125" style="10" customWidth="1"/>
    <col min="3594" max="3842" width="11.44140625" style="10"/>
    <col min="3843" max="3843" width="22.77734375" style="10" customWidth="1"/>
    <col min="3844" max="3844" width="44.33203125" style="10" customWidth="1"/>
    <col min="3845" max="3845" width="20.6640625" style="10" customWidth="1"/>
    <col min="3846" max="3846" width="18.33203125" style="10" customWidth="1"/>
    <col min="3847" max="3847" width="20.77734375" style="10" customWidth="1"/>
    <col min="3848" max="3848" width="18.109375" style="10" customWidth="1"/>
    <col min="3849" max="3849" width="22.33203125" style="10" customWidth="1"/>
    <col min="3850" max="4098" width="11.44140625" style="10"/>
    <col min="4099" max="4099" width="22.77734375" style="10" customWidth="1"/>
    <col min="4100" max="4100" width="44.33203125" style="10" customWidth="1"/>
    <col min="4101" max="4101" width="20.6640625" style="10" customWidth="1"/>
    <col min="4102" max="4102" width="18.33203125" style="10" customWidth="1"/>
    <col min="4103" max="4103" width="20.77734375" style="10" customWidth="1"/>
    <col min="4104" max="4104" width="18.109375" style="10" customWidth="1"/>
    <col min="4105" max="4105" width="22.33203125" style="10" customWidth="1"/>
    <col min="4106" max="4354" width="11.44140625" style="10"/>
    <col min="4355" max="4355" width="22.77734375" style="10" customWidth="1"/>
    <col min="4356" max="4356" width="44.33203125" style="10" customWidth="1"/>
    <col min="4357" max="4357" width="20.6640625" style="10" customWidth="1"/>
    <col min="4358" max="4358" width="18.33203125" style="10" customWidth="1"/>
    <col min="4359" max="4359" width="20.77734375" style="10" customWidth="1"/>
    <col min="4360" max="4360" width="18.109375" style="10" customWidth="1"/>
    <col min="4361" max="4361" width="22.33203125" style="10" customWidth="1"/>
    <col min="4362" max="4610" width="11.44140625" style="10"/>
    <col min="4611" max="4611" width="22.77734375" style="10" customWidth="1"/>
    <col min="4612" max="4612" width="44.33203125" style="10" customWidth="1"/>
    <col min="4613" max="4613" width="20.6640625" style="10" customWidth="1"/>
    <col min="4614" max="4614" width="18.33203125" style="10" customWidth="1"/>
    <col min="4615" max="4615" width="20.77734375" style="10" customWidth="1"/>
    <col min="4616" max="4616" width="18.109375" style="10" customWidth="1"/>
    <col min="4617" max="4617" width="22.33203125" style="10" customWidth="1"/>
    <col min="4618" max="4866" width="11.44140625" style="10"/>
    <col min="4867" max="4867" width="22.77734375" style="10" customWidth="1"/>
    <col min="4868" max="4868" width="44.33203125" style="10" customWidth="1"/>
    <col min="4869" max="4869" width="20.6640625" style="10" customWidth="1"/>
    <col min="4870" max="4870" width="18.33203125" style="10" customWidth="1"/>
    <col min="4871" max="4871" width="20.77734375" style="10" customWidth="1"/>
    <col min="4872" max="4872" width="18.109375" style="10" customWidth="1"/>
    <col min="4873" max="4873" width="22.33203125" style="10" customWidth="1"/>
    <col min="4874" max="5122" width="11.44140625" style="10"/>
    <col min="5123" max="5123" width="22.77734375" style="10" customWidth="1"/>
    <col min="5124" max="5124" width="44.33203125" style="10" customWidth="1"/>
    <col min="5125" max="5125" width="20.6640625" style="10" customWidth="1"/>
    <col min="5126" max="5126" width="18.33203125" style="10" customWidth="1"/>
    <col min="5127" max="5127" width="20.77734375" style="10" customWidth="1"/>
    <col min="5128" max="5128" width="18.109375" style="10" customWidth="1"/>
    <col min="5129" max="5129" width="22.33203125" style="10" customWidth="1"/>
    <col min="5130" max="5378" width="11.44140625" style="10"/>
    <col min="5379" max="5379" width="22.77734375" style="10" customWidth="1"/>
    <col min="5380" max="5380" width="44.33203125" style="10" customWidth="1"/>
    <col min="5381" max="5381" width="20.6640625" style="10" customWidth="1"/>
    <col min="5382" max="5382" width="18.33203125" style="10" customWidth="1"/>
    <col min="5383" max="5383" width="20.77734375" style="10" customWidth="1"/>
    <col min="5384" max="5384" width="18.109375" style="10" customWidth="1"/>
    <col min="5385" max="5385" width="22.33203125" style="10" customWidth="1"/>
    <col min="5386" max="5634" width="11.44140625" style="10"/>
    <col min="5635" max="5635" width="22.77734375" style="10" customWidth="1"/>
    <col min="5636" max="5636" width="44.33203125" style="10" customWidth="1"/>
    <col min="5637" max="5637" width="20.6640625" style="10" customWidth="1"/>
    <col min="5638" max="5638" width="18.33203125" style="10" customWidth="1"/>
    <col min="5639" max="5639" width="20.77734375" style="10" customWidth="1"/>
    <col min="5640" max="5640" width="18.109375" style="10" customWidth="1"/>
    <col min="5641" max="5641" width="22.33203125" style="10" customWidth="1"/>
    <col min="5642" max="5890" width="11.44140625" style="10"/>
    <col min="5891" max="5891" width="22.77734375" style="10" customWidth="1"/>
    <col min="5892" max="5892" width="44.33203125" style="10" customWidth="1"/>
    <col min="5893" max="5893" width="20.6640625" style="10" customWidth="1"/>
    <col min="5894" max="5894" width="18.33203125" style="10" customWidth="1"/>
    <col min="5895" max="5895" width="20.77734375" style="10" customWidth="1"/>
    <col min="5896" max="5896" width="18.109375" style="10" customWidth="1"/>
    <col min="5897" max="5897" width="22.33203125" style="10" customWidth="1"/>
    <col min="5898" max="6146" width="11.44140625" style="10"/>
    <col min="6147" max="6147" width="22.77734375" style="10" customWidth="1"/>
    <col min="6148" max="6148" width="44.33203125" style="10" customWidth="1"/>
    <col min="6149" max="6149" width="20.6640625" style="10" customWidth="1"/>
    <col min="6150" max="6150" width="18.33203125" style="10" customWidth="1"/>
    <col min="6151" max="6151" width="20.77734375" style="10" customWidth="1"/>
    <col min="6152" max="6152" width="18.109375" style="10" customWidth="1"/>
    <col min="6153" max="6153" width="22.33203125" style="10" customWidth="1"/>
    <col min="6154" max="6402" width="11.44140625" style="10"/>
    <col min="6403" max="6403" width="22.77734375" style="10" customWidth="1"/>
    <col min="6404" max="6404" width="44.33203125" style="10" customWidth="1"/>
    <col min="6405" max="6405" width="20.6640625" style="10" customWidth="1"/>
    <col min="6406" max="6406" width="18.33203125" style="10" customWidth="1"/>
    <col min="6407" max="6407" width="20.77734375" style="10" customWidth="1"/>
    <col min="6408" max="6408" width="18.109375" style="10" customWidth="1"/>
    <col min="6409" max="6409" width="22.33203125" style="10" customWidth="1"/>
    <col min="6410" max="6658" width="11.44140625" style="10"/>
    <col min="6659" max="6659" width="22.77734375" style="10" customWidth="1"/>
    <col min="6660" max="6660" width="44.33203125" style="10" customWidth="1"/>
    <col min="6661" max="6661" width="20.6640625" style="10" customWidth="1"/>
    <col min="6662" max="6662" width="18.33203125" style="10" customWidth="1"/>
    <col min="6663" max="6663" width="20.77734375" style="10" customWidth="1"/>
    <col min="6664" max="6664" width="18.109375" style="10" customWidth="1"/>
    <col min="6665" max="6665" width="22.33203125" style="10" customWidth="1"/>
    <col min="6666" max="6914" width="11.44140625" style="10"/>
    <col min="6915" max="6915" width="22.77734375" style="10" customWidth="1"/>
    <col min="6916" max="6916" width="44.33203125" style="10" customWidth="1"/>
    <col min="6917" max="6917" width="20.6640625" style="10" customWidth="1"/>
    <col min="6918" max="6918" width="18.33203125" style="10" customWidth="1"/>
    <col min="6919" max="6919" width="20.77734375" style="10" customWidth="1"/>
    <col min="6920" max="6920" width="18.109375" style="10" customWidth="1"/>
    <col min="6921" max="6921" width="22.33203125" style="10" customWidth="1"/>
    <col min="6922" max="7170" width="11.44140625" style="10"/>
    <col min="7171" max="7171" width="22.77734375" style="10" customWidth="1"/>
    <col min="7172" max="7172" width="44.33203125" style="10" customWidth="1"/>
    <col min="7173" max="7173" width="20.6640625" style="10" customWidth="1"/>
    <col min="7174" max="7174" width="18.33203125" style="10" customWidth="1"/>
    <col min="7175" max="7175" width="20.77734375" style="10" customWidth="1"/>
    <col min="7176" max="7176" width="18.109375" style="10" customWidth="1"/>
    <col min="7177" max="7177" width="22.33203125" style="10" customWidth="1"/>
    <col min="7178" max="7426" width="11.44140625" style="10"/>
    <col min="7427" max="7427" width="22.77734375" style="10" customWidth="1"/>
    <col min="7428" max="7428" width="44.33203125" style="10" customWidth="1"/>
    <col min="7429" max="7429" width="20.6640625" style="10" customWidth="1"/>
    <col min="7430" max="7430" width="18.33203125" style="10" customWidth="1"/>
    <col min="7431" max="7431" width="20.77734375" style="10" customWidth="1"/>
    <col min="7432" max="7432" width="18.109375" style="10" customWidth="1"/>
    <col min="7433" max="7433" width="22.33203125" style="10" customWidth="1"/>
    <col min="7434" max="7682" width="11.44140625" style="10"/>
    <col min="7683" max="7683" width="22.77734375" style="10" customWidth="1"/>
    <col min="7684" max="7684" width="44.33203125" style="10" customWidth="1"/>
    <col min="7685" max="7685" width="20.6640625" style="10" customWidth="1"/>
    <col min="7686" max="7686" width="18.33203125" style="10" customWidth="1"/>
    <col min="7687" max="7687" width="20.77734375" style="10" customWidth="1"/>
    <col min="7688" max="7688" width="18.109375" style="10" customWidth="1"/>
    <col min="7689" max="7689" width="22.33203125" style="10" customWidth="1"/>
    <col min="7690" max="7938" width="11.44140625" style="10"/>
    <col min="7939" max="7939" width="22.77734375" style="10" customWidth="1"/>
    <col min="7940" max="7940" width="44.33203125" style="10" customWidth="1"/>
    <col min="7941" max="7941" width="20.6640625" style="10" customWidth="1"/>
    <col min="7942" max="7942" width="18.33203125" style="10" customWidth="1"/>
    <col min="7943" max="7943" width="20.77734375" style="10" customWidth="1"/>
    <col min="7944" max="7944" width="18.109375" style="10" customWidth="1"/>
    <col min="7945" max="7945" width="22.33203125" style="10" customWidth="1"/>
    <col min="7946" max="8194" width="11.44140625" style="10"/>
    <col min="8195" max="8195" width="22.77734375" style="10" customWidth="1"/>
    <col min="8196" max="8196" width="44.33203125" style="10" customWidth="1"/>
    <col min="8197" max="8197" width="20.6640625" style="10" customWidth="1"/>
    <col min="8198" max="8198" width="18.33203125" style="10" customWidth="1"/>
    <col min="8199" max="8199" width="20.77734375" style="10" customWidth="1"/>
    <col min="8200" max="8200" width="18.109375" style="10" customWidth="1"/>
    <col min="8201" max="8201" width="22.33203125" style="10" customWidth="1"/>
    <col min="8202" max="8450" width="11.44140625" style="10"/>
    <col min="8451" max="8451" width="22.77734375" style="10" customWidth="1"/>
    <col min="8452" max="8452" width="44.33203125" style="10" customWidth="1"/>
    <col min="8453" max="8453" width="20.6640625" style="10" customWidth="1"/>
    <col min="8454" max="8454" width="18.33203125" style="10" customWidth="1"/>
    <col min="8455" max="8455" width="20.77734375" style="10" customWidth="1"/>
    <col min="8456" max="8456" width="18.109375" style="10" customWidth="1"/>
    <col min="8457" max="8457" width="22.33203125" style="10" customWidth="1"/>
    <col min="8458" max="8706" width="11.44140625" style="10"/>
    <col min="8707" max="8707" width="22.77734375" style="10" customWidth="1"/>
    <col min="8708" max="8708" width="44.33203125" style="10" customWidth="1"/>
    <col min="8709" max="8709" width="20.6640625" style="10" customWidth="1"/>
    <col min="8710" max="8710" width="18.33203125" style="10" customWidth="1"/>
    <col min="8711" max="8711" width="20.77734375" style="10" customWidth="1"/>
    <col min="8712" max="8712" width="18.109375" style="10" customWidth="1"/>
    <col min="8713" max="8713" width="22.33203125" style="10" customWidth="1"/>
    <col min="8714" max="8962" width="11.44140625" style="10"/>
    <col min="8963" max="8963" width="22.77734375" style="10" customWidth="1"/>
    <col min="8964" max="8964" width="44.33203125" style="10" customWidth="1"/>
    <col min="8965" max="8965" width="20.6640625" style="10" customWidth="1"/>
    <col min="8966" max="8966" width="18.33203125" style="10" customWidth="1"/>
    <col min="8967" max="8967" width="20.77734375" style="10" customWidth="1"/>
    <col min="8968" max="8968" width="18.109375" style="10" customWidth="1"/>
    <col min="8969" max="8969" width="22.33203125" style="10" customWidth="1"/>
    <col min="8970" max="9218" width="11.44140625" style="10"/>
    <col min="9219" max="9219" width="22.77734375" style="10" customWidth="1"/>
    <col min="9220" max="9220" width="44.33203125" style="10" customWidth="1"/>
    <col min="9221" max="9221" width="20.6640625" style="10" customWidth="1"/>
    <col min="9222" max="9222" width="18.33203125" style="10" customWidth="1"/>
    <col min="9223" max="9223" width="20.77734375" style="10" customWidth="1"/>
    <col min="9224" max="9224" width="18.109375" style="10" customWidth="1"/>
    <col min="9225" max="9225" width="22.33203125" style="10" customWidth="1"/>
    <col min="9226" max="9474" width="11.44140625" style="10"/>
    <col min="9475" max="9475" width="22.77734375" style="10" customWidth="1"/>
    <col min="9476" max="9476" width="44.33203125" style="10" customWidth="1"/>
    <col min="9477" max="9477" width="20.6640625" style="10" customWidth="1"/>
    <col min="9478" max="9478" width="18.33203125" style="10" customWidth="1"/>
    <col min="9479" max="9479" width="20.77734375" style="10" customWidth="1"/>
    <col min="9480" max="9480" width="18.109375" style="10" customWidth="1"/>
    <col min="9481" max="9481" width="22.33203125" style="10" customWidth="1"/>
    <col min="9482" max="9730" width="11.44140625" style="10"/>
    <col min="9731" max="9731" width="22.77734375" style="10" customWidth="1"/>
    <col min="9732" max="9732" width="44.33203125" style="10" customWidth="1"/>
    <col min="9733" max="9733" width="20.6640625" style="10" customWidth="1"/>
    <col min="9734" max="9734" width="18.33203125" style="10" customWidth="1"/>
    <col min="9735" max="9735" width="20.77734375" style="10" customWidth="1"/>
    <col min="9736" max="9736" width="18.109375" style="10" customWidth="1"/>
    <col min="9737" max="9737" width="22.33203125" style="10" customWidth="1"/>
    <col min="9738" max="9986" width="11.44140625" style="10"/>
    <col min="9987" max="9987" width="22.77734375" style="10" customWidth="1"/>
    <col min="9988" max="9988" width="44.33203125" style="10" customWidth="1"/>
    <col min="9989" max="9989" width="20.6640625" style="10" customWidth="1"/>
    <col min="9990" max="9990" width="18.33203125" style="10" customWidth="1"/>
    <col min="9991" max="9991" width="20.77734375" style="10" customWidth="1"/>
    <col min="9992" max="9992" width="18.109375" style="10" customWidth="1"/>
    <col min="9993" max="9993" width="22.33203125" style="10" customWidth="1"/>
    <col min="9994" max="10242" width="11.44140625" style="10"/>
    <col min="10243" max="10243" width="22.77734375" style="10" customWidth="1"/>
    <col min="10244" max="10244" width="44.33203125" style="10" customWidth="1"/>
    <col min="10245" max="10245" width="20.6640625" style="10" customWidth="1"/>
    <col min="10246" max="10246" width="18.33203125" style="10" customWidth="1"/>
    <col min="10247" max="10247" width="20.77734375" style="10" customWidth="1"/>
    <col min="10248" max="10248" width="18.109375" style="10" customWidth="1"/>
    <col min="10249" max="10249" width="22.33203125" style="10" customWidth="1"/>
    <col min="10250" max="10498" width="11.44140625" style="10"/>
    <col min="10499" max="10499" width="22.77734375" style="10" customWidth="1"/>
    <col min="10500" max="10500" width="44.33203125" style="10" customWidth="1"/>
    <col min="10501" max="10501" width="20.6640625" style="10" customWidth="1"/>
    <col min="10502" max="10502" width="18.33203125" style="10" customWidth="1"/>
    <col min="10503" max="10503" width="20.77734375" style="10" customWidth="1"/>
    <col min="10504" max="10504" width="18.109375" style="10" customWidth="1"/>
    <col min="10505" max="10505" width="22.33203125" style="10" customWidth="1"/>
    <col min="10506" max="10754" width="11.44140625" style="10"/>
    <col min="10755" max="10755" width="22.77734375" style="10" customWidth="1"/>
    <col min="10756" max="10756" width="44.33203125" style="10" customWidth="1"/>
    <col min="10757" max="10757" width="20.6640625" style="10" customWidth="1"/>
    <col min="10758" max="10758" width="18.33203125" style="10" customWidth="1"/>
    <col min="10759" max="10759" width="20.77734375" style="10" customWidth="1"/>
    <col min="10760" max="10760" width="18.109375" style="10" customWidth="1"/>
    <col min="10761" max="10761" width="22.33203125" style="10" customWidth="1"/>
    <col min="10762" max="11010" width="11.44140625" style="10"/>
    <col min="11011" max="11011" width="22.77734375" style="10" customWidth="1"/>
    <col min="11012" max="11012" width="44.33203125" style="10" customWidth="1"/>
    <col min="11013" max="11013" width="20.6640625" style="10" customWidth="1"/>
    <col min="11014" max="11014" width="18.33203125" style="10" customWidth="1"/>
    <col min="11015" max="11015" width="20.77734375" style="10" customWidth="1"/>
    <col min="11016" max="11016" width="18.109375" style="10" customWidth="1"/>
    <col min="11017" max="11017" width="22.33203125" style="10" customWidth="1"/>
    <col min="11018" max="11266" width="11.44140625" style="10"/>
    <col min="11267" max="11267" width="22.77734375" style="10" customWidth="1"/>
    <col min="11268" max="11268" width="44.33203125" style="10" customWidth="1"/>
    <col min="11269" max="11269" width="20.6640625" style="10" customWidth="1"/>
    <col min="11270" max="11270" width="18.33203125" style="10" customWidth="1"/>
    <col min="11271" max="11271" width="20.77734375" style="10" customWidth="1"/>
    <col min="11272" max="11272" width="18.109375" style="10" customWidth="1"/>
    <col min="11273" max="11273" width="22.33203125" style="10" customWidth="1"/>
    <col min="11274" max="11522" width="11.44140625" style="10"/>
    <col min="11523" max="11523" width="22.77734375" style="10" customWidth="1"/>
    <col min="11524" max="11524" width="44.33203125" style="10" customWidth="1"/>
    <col min="11525" max="11525" width="20.6640625" style="10" customWidth="1"/>
    <col min="11526" max="11526" width="18.33203125" style="10" customWidth="1"/>
    <col min="11527" max="11527" width="20.77734375" style="10" customWidth="1"/>
    <col min="11528" max="11528" width="18.109375" style="10" customWidth="1"/>
    <col min="11529" max="11529" width="22.33203125" style="10" customWidth="1"/>
    <col min="11530" max="11778" width="11.44140625" style="10"/>
    <col min="11779" max="11779" width="22.77734375" style="10" customWidth="1"/>
    <col min="11780" max="11780" width="44.33203125" style="10" customWidth="1"/>
    <col min="11781" max="11781" width="20.6640625" style="10" customWidth="1"/>
    <col min="11782" max="11782" width="18.33203125" style="10" customWidth="1"/>
    <col min="11783" max="11783" width="20.77734375" style="10" customWidth="1"/>
    <col min="11784" max="11784" width="18.109375" style="10" customWidth="1"/>
    <col min="11785" max="11785" width="22.33203125" style="10" customWidth="1"/>
    <col min="11786" max="12034" width="11.44140625" style="10"/>
    <col min="12035" max="12035" width="22.77734375" style="10" customWidth="1"/>
    <col min="12036" max="12036" width="44.33203125" style="10" customWidth="1"/>
    <col min="12037" max="12037" width="20.6640625" style="10" customWidth="1"/>
    <col min="12038" max="12038" width="18.33203125" style="10" customWidth="1"/>
    <col min="12039" max="12039" width="20.77734375" style="10" customWidth="1"/>
    <col min="12040" max="12040" width="18.109375" style="10" customWidth="1"/>
    <col min="12041" max="12041" width="22.33203125" style="10" customWidth="1"/>
    <col min="12042" max="12290" width="11.44140625" style="10"/>
    <col min="12291" max="12291" width="22.77734375" style="10" customWidth="1"/>
    <col min="12292" max="12292" width="44.33203125" style="10" customWidth="1"/>
    <col min="12293" max="12293" width="20.6640625" style="10" customWidth="1"/>
    <col min="12294" max="12294" width="18.33203125" style="10" customWidth="1"/>
    <col min="12295" max="12295" width="20.77734375" style="10" customWidth="1"/>
    <col min="12296" max="12296" width="18.109375" style="10" customWidth="1"/>
    <col min="12297" max="12297" width="22.33203125" style="10" customWidth="1"/>
    <col min="12298" max="12546" width="11.44140625" style="10"/>
    <col min="12547" max="12547" width="22.77734375" style="10" customWidth="1"/>
    <col min="12548" max="12548" width="44.33203125" style="10" customWidth="1"/>
    <col min="12549" max="12549" width="20.6640625" style="10" customWidth="1"/>
    <col min="12550" max="12550" width="18.33203125" style="10" customWidth="1"/>
    <col min="12551" max="12551" width="20.77734375" style="10" customWidth="1"/>
    <col min="12552" max="12552" width="18.109375" style="10" customWidth="1"/>
    <col min="12553" max="12553" width="22.33203125" style="10" customWidth="1"/>
    <col min="12554" max="12802" width="11.44140625" style="10"/>
    <col min="12803" max="12803" width="22.77734375" style="10" customWidth="1"/>
    <col min="12804" max="12804" width="44.33203125" style="10" customWidth="1"/>
    <col min="12805" max="12805" width="20.6640625" style="10" customWidth="1"/>
    <col min="12806" max="12806" width="18.33203125" style="10" customWidth="1"/>
    <col min="12807" max="12807" width="20.77734375" style="10" customWidth="1"/>
    <col min="12808" max="12808" width="18.109375" style="10" customWidth="1"/>
    <col min="12809" max="12809" width="22.33203125" style="10" customWidth="1"/>
    <col min="12810" max="13058" width="11.44140625" style="10"/>
    <col min="13059" max="13059" width="22.77734375" style="10" customWidth="1"/>
    <col min="13060" max="13060" width="44.33203125" style="10" customWidth="1"/>
    <col min="13061" max="13061" width="20.6640625" style="10" customWidth="1"/>
    <col min="13062" max="13062" width="18.33203125" style="10" customWidth="1"/>
    <col min="13063" max="13063" width="20.77734375" style="10" customWidth="1"/>
    <col min="13064" max="13064" width="18.109375" style="10" customWidth="1"/>
    <col min="13065" max="13065" width="22.33203125" style="10" customWidth="1"/>
    <col min="13066" max="13314" width="11.44140625" style="10"/>
    <col min="13315" max="13315" width="22.77734375" style="10" customWidth="1"/>
    <col min="13316" max="13316" width="44.33203125" style="10" customWidth="1"/>
    <col min="13317" max="13317" width="20.6640625" style="10" customWidth="1"/>
    <col min="13318" max="13318" width="18.33203125" style="10" customWidth="1"/>
    <col min="13319" max="13319" width="20.77734375" style="10" customWidth="1"/>
    <col min="13320" max="13320" width="18.109375" style="10" customWidth="1"/>
    <col min="13321" max="13321" width="22.33203125" style="10" customWidth="1"/>
    <col min="13322" max="13570" width="11.44140625" style="10"/>
    <col min="13571" max="13571" width="22.77734375" style="10" customWidth="1"/>
    <col min="13572" max="13572" width="44.33203125" style="10" customWidth="1"/>
    <col min="13573" max="13573" width="20.6640625" style="10" customWidth="1"/>
    <col min="13574" max="13574" width="18.33203125" style="10" customWidth="1"/>
    <col min="13575" max="13575" width="20.77734375" style="10" customWidth="1"/>
    <col min="13576" max="13576" width="18.109375" style="10" customWidth="1"/>
    <col min="13577" max="13577" width="22.33203125" style="10" customWidth="1"/>
    <col min="13578" max="13826" width="11.44140625" style="10"/>
    <col min="13827" max="13827" width="22.77734375" style="10" customWidth="1"/>
    <col min="13828" max="13828" width="44.33203125" style="10" customWidth="1"/>
    <col min="13829" max="13829" width="20.6640625" style="10" customWidth="1"/>
    <col min="13830" max="13830" width="18.33203125" style="10" customWidth="1"/>
    <col min="13831" max="13831" width="20.77734375" style="10" customWidth="1"/>
    <col min="13832" max="13832" width="18.109375" style="10" customWidth="1"/>
    <col min="13833" max="13833" width="22.33203125" style="10" customWidth="1"/>
    <col min="13834" max="14082" width="11.44140625" style="10"/>
    <col min="14083" max="14083" width="22.77734375" style="10" customWidth="1"/>
    <col min="14084" max="14084" width="44.33203125" style="10" customWidth="1"/>
    <col min="14085" max="14085" width="20.6640625" style="10" customWidth="1"/>
    <col min="14086" max="14086" width="18.33203125" style="10" customWidth="1"/>
    <col min="14087" max="14087" width="20.77734375" style="10" customWidth="1"/>
    <col min="14088" max="14088" width="18.109375" style="10" customWidth="1"/>
    <col min="14089" max="14089" width="22.33203125" style="10" customWidth="1"/>
    <col min="14090" max="14338" width="11.44140625" style="10"/>
    <col min="14339" max="14339" width="22.77734375" style="10" customWidth="1"/>
    <col min="14340" max="14340" width="44.33203125" style="10" customWidth="1"/>
    <col min="14341" max="14341" width="20.6640625" style="10" customWidth="1"/>
    <col min="14342" max="14342" width="18.33203125" style="10" customWidth="1"/>
    <col min="14343" max="14343" width="20.77734375" style="10" customWidth="1"/>
    <col min="14344" max="14344" width="18.109375" style="10" customWidth="1"/>
    <col min="14345" max="14345" width="22.33203125" style="10" customWidth="1"/>
    <col min="14346" max="14594" width="11.44140625" style="10"/>
    <col min="14595" max="14595" width="22.77734375" style="10" customWidth="1"/>
    <col min="14596" max="14596" width="44.33203125" style="10" customWidth="1"/>
    <col min="14597" max="14597" width="20.6640625" style="10" customWidth="1"/>
    <col min="14598" max="14598" width="18.33203125" style="10" customWidth="1"/>
    <col min="14599" max="14599" width="20.77734375" style="10" customWidth="1"/>
    <col min="14600" max="14600" width="18.109375" style="10" customWidth="1"/>
    <col min="14601" max="14601" width="22.33203125" style="10" customWidth="1"/>
    <col min="14602" max="14850" width="11.44140625" style="10"/>
    <col min="14851" max="14851" width="22.77734375" style="10" customWidth="1"/>
    <col min="14852" max="14852" width="44.33203125" style="10" customWidth="1"/>
    <col min="14853" max="14853" width="20.6640625" style="10" customWidth="1"/>
    <col min="14854" max="14854" width="18.33203125" style="10" customWidth="1"/>
    <col min="14855" max="14855" width="20.77734375" style="10" customWidth="1"/>
    <col min="14856" max="14856" width="18.109375" style="10" customWidth="1"/>
    <col min="14857" max="14857" width="22.33203125" style="10" customWidth="1"/>
    <col min="14858" max="15106" width="11.44140625" style="10"/>
    <col min="15107" max="15107" width="22.77734375" style="10" customWidth="1"/>
    <col min="15108" max="15108" width="44.33203125" style="10" customWidth="1"/>
    <col min="15109" max="15109" width="20.6640625" style="10" customWidth="1"/>
    <col min="15110" max="15110" width="18.33203125" style="10" customWidth="1"/>
    <col min="15111" max="15111" width="20.77734375" style="10" customWidth="1"/>
    <col min="15112" max="15112" width="18.109375" style="10" customWidth="1"/>
    <col min="15113" max="15113" width="22.33203125" style="10" customWidth="1"/>
    <col min="15114" max="15362" width="11.44140625" style="10"/>
    <col min="15363" max="15363" width="22.77734375" style="10" customWidth="1"/>
    <col min="15364" max="15364" width="44.33203125" style="10" customWidth="1"/>
    <col min="15365" max="15365" width="20.6640625" style="10" customWidth="1"/>
    <col min="15366" max="15366" width="18.33203125" style="10" customWidth="1"/>
    <col min="15367" max="15367" width="20.77734375" style="10" customWidth="1"/>
    <col min="15368" max="15368" width="18.109375" style="10" customWidth="1"/>
    <col min="15369" max="15369" width="22.33203125" style="10" customWidth="1"/>
    <col min="15370" max="15618" width="11.44140625" style="10"/>
    <col min="15619" max="15619" width="22.77734375" style="10" customWidth="1"/>
    <col min="15620" max="15620" width="44.33203125" style="10" customWidth="1"/>
    <col min="15621" max="15621" width="20.6640625" style="10" customWidth="1"/>
    <col min="15622" max="15622" width="18.33203125" style="10" customWidth="1"/>
    <col min="15623" max="15623" width="20.77734375" style="10" customWidth="1"/>
    <col min="15624" max="15624" width="18.109375" style="10" customWidth="1"/>
    <col min="15625" max="15625" width="22.33203125" style="10" customWidth="1"/>
    <col min="15626" max="15874" width="11.44140625" style="10"/>
    <col min="15875" max="15875" width="22.77734375" style="10" customWidth="1"/>
    <col min="15876" max="15876" width="44.33203125" style="10" customWidth="1"/>
    <col min="15877" max="15877" width="20.6640625" style="10" customWidth="1"/>
    <col min="15878" max="15878" width="18.33203125" style="10" customWidth="1"/>
    <col min="15879" max="15879" width="20.77734375" style="10" customWidth="1"/>
    <col min="15880" max="15880" width="18.109375" style="10" customWidth="1"/>
    <col min="15881" max="15881" width="22.33203125" style="10" customWidth="1"/>
    <col min="15882" max="16130" width="11.44140625" style="10"/>
    <col min="16131" max="16131" width="22.77734375" style="10" customWidth="1"/>
    <col min="16132" max="16132" width="44.33203125" style="10" customWidth="1"/>
    <col min="16133" max="16133" width="20.6640625" style="10" customWidth="1"/>
    <col min="16134" max="16134" width="18.33203125" style="10" customWidth="1"/>
    <col min="16135" max="16135" width="20.77734375" style="10" customWidth="1"/>
    <col min="16136" max="16136" width="18.109375" style="10" customWidth="1"/>
    <col min="16137" max="16137" width="22.33203125" style="10" customWidth="1"/>
    <col min="16138" max="16384" width="11.44140625" style="10"/>
  </cols>
  <sheetData>
    <row r="1" spans="2:8" customFormat="1" ht="9" customHeight="1">
      <c r="C1" s="15"/>
    </row>
    <row r="2" spans="2:8" customFormat="1" ht="17.5">
      <c r="B2" s="169" t="s">
        <v>72</v>
      </c>
      <c r="C2" s="17"/>
      <c r="D2" s="18"/>
      <c r="E2" s="18"/>
      <c r="F2" s="18"/>
      <c r="G2" s="18"/>
    </row>
    <row r="4" spans="2:8">
      <c r="B4" s="18" t="s">
        <v>282</v>
      </c>
      <c r="H4" s="323"/>
    </row>
    <row r="5" spans="2:8" ht="9" customHeight="1" thickBot="1">
      <c r="H5" s="323"/>
    </row>
    <row r="6" spans="2:8" customFormat="1" ht="13.5" thickBot="1">
      <c r="B6" s="280" t="s">
        <v>397</v>
      </c>
      <c r="C6" s="280" t="s">
        <v>384</v>
      </c>
      <c r="D6" s="250"/>
      <c r="E6" s="250"/>
      <c r="F6" s="250"/>
      <c r="G6" s="559" t="s">
        <v>251</v>
      </c>
    </row>
    <row r="7" spans="2:8" customFormat="1" ht="26">
      <c r="B7" s="251"/>
      <c r="C7" s="266" t="s">
        <v>258</v>
      </c>
      <c r="D7" s="266">
        <v>2020</v>
      </c>
      <c r="E7" s="266">
        <v>2030</v>
      </c>
      <c r="F7" s="267">
        <v>2050</v>
      </c>
      <c r="G7" s="560"/>
    </row>
    <row r="8" spans="2:8" customFormat="1" ht="16" thickBot="1">
      <c r="B8" s="227"/>
      <c r="C8" s="268" t="s">
        <v>37</v>
      </c>
      <c r="D8" s="268" t="s">
        <v>385</v>
      </c>
      <c r="E8" s="268" t="s">
        <v>386</v>
      </c>
      <c r="F8" s="269" t="s">
        <v>387</v>
      </c>
      <c r="G8" s="561"/>
    </row>
    <row r="9" spans="2:8" customFormat="1" ht="14" customHeight="1">
      <c r="B9" s="205" t="s">
        <v>253</v>
      </c>
      <c r="C9" s="461">
        <v>944690</v>
      </c>
      <c r="D9" s="461">
        <v>944690</v>
      </c>
      <c r="E9" s="461">
        <v>944690</v>
      </c>
      <c r="F9" s="462">
        <v>944690</v>
      </c>
      <c r="G9" s="562" t="s">
        <v>396</v>
      </c>
    </row>
    <row r="10" spans="2:8" customFormat="1">
      <c r="B10" s="209" t="s">
        <v>107</v>
      </c>
      <c r="C10" s="463">
        <v>2443772</v>
      </c>
      <c r="D10" s="463">
        <v>2443772</v>
      </c>
      <c r="E10" s="463">
        <v>2443772</v>
      </c>
      <c r="F10" s="464">
        <v>2443772</v>
      </c>
      <c r="G10" s="563"/>
    </row>
    <row r="11" spans="2:8" customFormat="1">
      <c r="B11" s="209" t="s">
        <v>254</v>
      </c>
      <c r="C11" s="465">
        <v>214332304</v>
      </c>
      <c r="D11" s="465">
        <v>214332304</v>
      </c>
      <c r="E11" s="465">
        <v>214332304</v>
      </c>
      <c r="F11" s="466">
        <v>214332304</v>
      </c>
      <c r="G11" s="563"/>
    </row>
    <row r="12" spans="2:8" customFormat="1" ht="13" thickBot="1">
      <c r="B12" s="211" t="s">
        <v>28</v>
      </c>
      <c r="C12" s="467">
        <f>C11</f>
        <v>214332304</v>
      </c>
      <c r="D12" s="467">
        <v>214332304</v>
      </c>
      <c r="E12" s="467">
        <v>214332304</v>
      </c>
      <c r="F12" s="468">
        <v>214332304</v>
      </c>
      <c r="G12" s="564"/>
    </row>
    <row r="13" spans="2:8" customFormat="1" ht="13.5" thickBot="1">
      <c r="B13" s="193" t="s">
        <v>250</v>
      </c>
      <c r="C13" s="195"/>
      <c r="D13" s="195"/>
      <c r="E13" s="195"/>
      <c r="F13" s="222"/>
      <c r="G13" s="256"/>
    </row>
    <row r="14" spans="2:8" customFormat="1" ht="13">
      <c r="B14" s="193" t="s">
        <v>255</v>
      </c>
      <c r="C14" s="196"/>
      <c r="D14" s="196"/>
      <c r="E14" s="196"/>
      <c r="F14" s="212"/>
      <c r="G14" s="258" t="s">
        <v>29</v>
      </c>
    </row>
    <row r="15" spans="2:8" customFormat="1" ht="13" thickBot="1">
      <c r="B15" s="209" t="s">
        <v>23</v>
      </c>
      <c r="C15" s="470">
        <v>0.14000000000000001</v>
      </c>
      <c r="D15" s="495">
        <v>0.20100000000000001</v>
      </c>
      <c r="E15" s="495">
        <v>0.44700000000000001</v>
      </c>
      <c r="F15" s="496">
        <v>0.84899999999999998</v>
      </c>
      <c r="G15" s="469" t="s">
        <v>388</v>
      </c>
    </row>
    <row r="16" spans="2:8" customFormat="1" ht="13">
      <c r="B16" s="193" t="s">
        <v>333</v>
      </c>
      <c r="C16" s="196"/>
      <c r="D16" s="497"/>
      <c r="E16" s="497"/>
      <c r="F16" s="498"/>
      <c r="G16" s="258" t="s">
        <v>29</v>
      </c>
    </row>
    <row r="17" spans="2:7" customFormat="1" ht="13" thickBot="1">
      <c r="B17" s="209" t="s">
        <v>23</v>
      </c>
      <c r="C17" s="495">
        <v>0</v>
      </c>
      <c r="D17" s="495">
        <v>6.0999999999999999E-2</v>
      </c>
      <c r="E17" s="495">
        <v>0.30599999999999999</v>
      </c>
      <c r="F17" s="496">
        <v>0.71499999999999997</v>
      </c>
      <c r="G17" s="469" t="s">
        <v>388</v>
      </c>
    </row>
    <row r="18" spans="2:7" customFormat="1" ht="13">
      <c r="B18" s="193" t="s">
        <v>398</v>
      </c>
      <c r="C18" s="497"/>
      <c r="D18" s="497"/>
      <c r="E18" s="497"/>
      <c r="F18" s="498"/>
      <c r="G18" s="258" t="s">
        <v>29</v>
      </c>
    </row>
    <row r="19" spans="2:7" customFormat="1" ht="13" thickBot="1">
      <c r="B19" s="209" t="s">
        <v>23</v>
      </c>
      <c r="C19" s="495">
        <v>0</v>
      </c>
      <c r="D19" s="495">
        <v>6.0999999999999999E-2</v>
      </c>
      <c r="E19" s="495">
        <v>0.30599999999999999</v>
      </c>
      <c r="F19" s="496">
        <v>0.71499999999999997</v>
      </c>
      <c r="G19" s="469" t="s">
        <v>388</v>
      </c>
    </row>
    <row r="20" spans="2:7" customFormat="1" ht="13">
      <c r="B20" s="193" t="s">
        <v>256</v>
      </c>
      <c r="C20" s="196"/>
      <c r="D20" s="196"/>
      <c r="E20" s="196"/>
      <c r="F20" s="212"/>
      <c r="G20" s="258" t="s">
        <v>29</v>
      </c>
    </row>
    <row r="21" spans="2:7" customFormat="1" ht="13" thickBot="1">
      <c r="B21" s="209" t="s">
        <v>23</v>
      </c>
      <c r="C21" s="470">
        <v>0.28599999999999998</v>
      </c>
      <c r="D21" s="495">
        <v>0.34699999999999998</v>
      </c>
      <c r="E21" s="495">
        <v>0.59299999999999997</v>
      </c>
      <c r="F21" s="496">
        <v>0.85299999999999998</v>
      </c>
      <c r="G21" s="259" t="s">
        <v>388</v>
      </c>
    </row>
    <row r="22" spans="2:7" customFormat="1" ht="13.5" thickBot="1">
      <c r="B22" s="214" t="s">
        <v>30</v>
      </c>
      <c r="C22" s="237"/>
      <c r="D22" s="237"/>
      <c r="E22" s="237"/>
      <c r="F22" s="234"/>
      <c r="G22" s="260"/>
    </row>
    <row r="23" spans="2:7" customFormat="1" ht="13">
      <c r="B23" s="192" t="s">
        <v>31</v>
      </c>
      <c r="C23" s="196"/>
      <c r="D23" s="196"/>
      <c r="E23" s="196"/>
      <c r="F23" s="212"/>
      <c r="G23" s="261" t="s">
        <v>22</v>
      </c>
    </row>
    <row r="24" spans="2:7" customFormat="1">
      <c r="B24" s="374" t="s">
        <v>389</v>
      </c>
      <c r="C24" s="470">
        <v>0.63100000000000001</v>
      </c>
      <c r="D24" s="495">
        <v>0.56999999999999995</v>
      </c>
      <c r="E24" s="495">
        <v>0.34399999999999997</v>
      </c>
      <c r="F24" s="495">
        <v>8.0000000000000002E-3</v>
      </c>
      <c r="G24" s="262" t="s">
        <v>388</v>
      </c>
    </row>
    <row r="25" spans="2:7" customFormat="1">
      <c r="B25" s="374" t="s">
        <v>390</v>
      </c>
      <c r="C25" s="470">
        <v>0.24399999999999999</v>
      </c>
      <c r="D25" s="495">
        <v>0.24399999999999999</v>
      </c>
      <c r="E25" s="495">
        <v>0.22500000000000001</v>
      </c>
      <c r="F25" s="495">
        <v>0.153</v>
      </c>
      <c r="G25" s="263"/>
    </row>
    <row r="26" spans="2:7" customFormat="1">
      <c r="B26" s="374" t="s">
        <v>391</v>
      </c>
      <c r="C26" s="470">
        <v>8.1000000000000003E-2</v>
      </c>
      <c r="D26" s="495">
        <v>8.1000000000000003E-2</v>
      </c>
      <c r="E26" s="495">
        <v>8.1000000000000003E-2</v>
      </c>
      <c r="F26" s="495">
        <v>8.1000000000000003E-2</v>
      </c>
      <c r="G26" s="263"/>
    </row>
    <row r="27" spans="2:7" customFormat="1">
      <c r="B27" s="374" t="s">
        <v>392</v>
      </c>
      <c r="C27" s="470">
        <v>4.1000000000000002E-2</v>
      </c>
      <c r="D27" s="495">
        <v>0.10199999999999999</v>
      </c>
      <c r="E27" s="495">
        <v>0.34799999999999998</v>
      </c>
      <c r="F27" s="495">
        <v>0.75600000000000001</v>
      </c>
      <c r="G27" s="263"/>
    </row>
    <row r="28" spans="2:7" customFormat="1" ht="13" thickBot="1">
      <c r="B28" s="376" t="s">
        <v>393</v>
      </c>
      <c r="C28" s="472">
        <v>2E-3</v>
      </c>
      <c r="D28" s="499">
        <v>2E-3</v>
      </c>
      <c r="E28" s="499">
        <v>2E-3</v>
      </c>
      <c r="F28" s="499">
        <v>2E-3</v>
      </c>
      <c r="G28" s="264"/>
    </row>
    <row r="29" spans="2:7" customFormat="1" ht="13">
      <c r="B29" s="192" t="s">
        <v>32</v>
      </c>
      <c r="C29" s="196"/>
      <c r="D29" s="196"/>
      <c r="E29" s="196"/>
      <c r="F29" s="212"/>
      <c r="G29" s="261" t="s">
        <v>22</v>
      </c>
    </row>
    <row r="30" spans="2:7" customFormat="1">
      <c r="B30" s="374" t="s">
        <v>347</v>
      </c>
      <c r="C30" s="470">
        <v>0.41699999999999998</v>
      </c>
      <c r="D30" s="495">
        <v>0.35599999999999998</v>
      </c>
      <c r="E30" s="495">
        <v>0.129</v>
      </c>
      <c r="F30" s="495">
        <v>3.0000000000000001E-3</v>
      </c>
      <c r="G30" s="262" t="s">
        <v>388</v>
      </c>
    </row>
    <row r="31" spans="2:7" customFormat="1">
      <c r="B31" s="374" t="s">
        <v>348</v>
      </c>
      <c r="C31" s="470">
        <v>0.45800000000000002</v>
      </c>
      <c r="D31" s="495">
        <v>0.45800000000000002</v>
      </c>
      <c r="E31" s="495">
        <v>0.439</v>
      </c>
      <c r="F31" s="495">
        <v>0.157</v>
      </c>
      <c r="G31" s="263"/>
    </row>
    <row r="32" spans="2:7" customFormat="1" ht="13" thickBot="1">
      <c r="B32" s="376" t="s">
        <v>394</v>
      </c>
      <c r="C32" s="472">
        <v>0.125</v>
      </c>
      <c r="D32" s="499">
        <v>0.186</v>
      </c>
      <c r="E32" s="499">
        <v>0.43099999999999999</v>
      </c>
      <c r="F32" s="499">
        <v>0.84</v>
      </c>
      <c r="G32" s="264"/>
    </row>
    <row r="33" spans="2:9" customFormat="1" ht="13.5" thickBot="1">
      <c r="B33" s="214" t="s">
        <v>33</v>
      </c>
      <c r="C33" s="237"/>
      <c r="D33" s="237"/>
      <c r="E33" s="237"/>
      <c r="F33" s="234"/>
      <c r="G33" s="260"/>
    </row>
    <row r="34" spans="2:9" customFormat="1" ht="13">
      <c r="B34" s="193" t="s">
        <v>34</v>
      </c>
      <c r="C34" s="196"/>
      <c r="D34" s="196"/>
      <c r="E34" s="196"/>
      <c r="F34" s="212"/>
      <c r="G34" s="257" t="s">
        <v>22</v>
      </c>
    </row>
    <row r="35" spans="2:9" customFormat="1">
      <c r="B35" s="209" t="s">
        <v>1</v>
      </c>
      <c r="C35" s="388">
        <v>7.0999999999999994E-2</v>
      </c>
      <c r="D35" s="388">
        <v>7.0999999999999994E-2</v>
      </c>
      <c r="E35" s="388">
        <v>7.0999999999999994E-2</v>
      </c>
      <c r="F35" s="388">
        <v>7.0999999999999994E-2</v>
      </c>
      <c r="G35" s="265" t="s">
        <v>388</v>
      </c>
    </row>
    <row r="36" spans="2:9" customFormat="1">
      <c r="B36" s="209" t="s">
        <v>353</v>
      </c>
      <c r="C36" s="391">
        <v>0.36699999999999999</v>
      </c>
      <c r="D36" s="391">
        <v>0.36699999999999999</v>
      </c>
      <c r="E36" s="391">
        <v>0.36699999999999999</v>
      </c>
      <c r="F36" s="391">
        <v>0.36699999999999999</v>
      </c>
      <c r="G36" s="257"/>
    </row>
    <row r="37" spans="2:9" customFormat="1" ht="13" thickBot="1">
      <c r="B37" s="210" t="s">
        <v>355</v>
      </c>
      <c r="C37" s="394">
        <v>0.56100000000000005</v>
      </c>
      <c r="D37" s="394">
        <v>0.56100000000000005</v>
      </c>
      <c r="E37" s="394">
        <v>0.56100000000000005</v>
      </c>
      <c r="F37" s="394">
        <v>0.56100000000000005</v>
      </c>
      <c r="G37" s="257"/>
    </row>
    <row r="38" spans="2:9" customFormat="1" ht="13">
      <c r="B38" s="193" t="s">
        <v>35</v>
      </c>
      <c r="C38" s="196"/>
      <c r="D38" s="196"/>
      <c r="E38" s="196"/>
      <c r="F38" s="212"/>
      <c r="G38" s="256" t="s">
        <v>22</v>
      </c>
    </row>
    <row r="39" spans="2:9" customFormat="1">
      <c r="B39" s="209" t="s">
        <v>1</v>
      </c>
      <c r="C39" s="407">
        <v>7.0999999999999994E-2</v>
      </c>
      <c r="D39" s="503">
        <v>7.0999999999999994E-2</v>
      </c>
      <c r="E39" s="503">
        <v>7.0999999999999994E-2</v>
      </c>
      <c r="F39" s="503">
        <v>7.0999999999999994E-2</v>
      </c>
      <c r="G39" s="265" t="s">
        <v>388</v>
      </c>
    </row>
    <row r="40" spans="2:9" customFormat="1">
      <c r="B40" s="209" t="s">
        <v>3</v>
      </c>
      <c r="C40" s="407">
        <v>0.80100000000000005</v>
      </c>
      <c r="D40" s="503">
        <v>0.80600000000000005</v>
      </c>
      <c r="E40" s="503">
        <v>0.81599999999999995</v>
      </c>
      <c r="F40" s="503">
        <v>0.83199999999999996</v>
      </c>
      <c r="G40" s="257"/>
    </row>
    <row r="41" spans="2:9" customFormat="1">
      <c r="B41" s="209" t="s">
        <v>4</v>
      </c>
      <c r="C41" s="407">
        <v>6.6000000000000003E-2</v>
      </c>
      <c r="D41" s="503">
        <v>6.6000000000000003E-2</v>
      </c>
      <c r="E41" s="503">
        <v>6.6000000000000003E-2</v>
      </c>
      <c r="F41" s="503">
        <v>6.6000000000000003E-2</v>
      </c>
      <c r="G41" s="257"/>
      <c r="I41" s="502"/>
    </row>
    <row r="42" spans="2:9" customFormat="1">
      <c r="B42" s="209" t="s">
        <v>357</v>
      </c>
      <c r="C42" s="407">
        <v>3.1E-2</v>
      </c>
      <c r="D42" s="503">
        <v>2.5999999999999999E-2</v>
      </c>
      <c r="E42" s="503">
        <v>1.7000000000000001E-2</v>
      </c>
      <c r="F42" s="503">
        <v>0</v>
      </c>
      <c r="G42" s="257"/>
    </row>
    <row r="43" spans="2:9" customFormat="1">
      <c r="B43" s="209" t="s">
        <v>43</v>
      </c>
      <c r="C43" s="407">
        <v>2.1999999999999999E-2</v>
      </c>
      <c r="D43" s="503">
        <v>2.1999999999999999E-2</v>
      </c>
      <c r="E43" s="503">
        <v>2.1999999999999999E-2</v>
      </c>
      <c r="F43" s="503">
        <v>2.1999999999999999E-2</v>
      </c>
      <c r="G43" s="257"/>
    </row>
    <row r="44" spans="2:9" customFormat="1" ht="13" thickBot="1">
      <c r="B44" s="209" t="s">
        <v>6</v>
      </c>
      <c r="C44" s="407">
        <v>8.9999999999999993E-3</v>
      </c>
      <c r="D44" s="503">
        <v>8.9999999999999993E-3</v>
      </c>
      <c r="E44" s="503">
        <v>8.9999999999999993E-3</v>
      </c>
      <c r="F44" s="503">
        <v>8.9999999999999993E-3</v>
      </c>
      <c r="G44" s="257"/>
    </row>
    <row r="45" spans="2:9" customFormat="1" ht="13">
      <c r="B45" s="193" t="s">
        <v>36</v>
      </c>
      <c r="C45" s="196"/>
      <c r="D45" s="196"/>
      <c r="E45" s="196"/>
      <c r="F45" s="212"/>
      <c r="G45" s="239" t="s">
        <v>22</v>
      </c>
    </row>
    <row r="46" spans="2:9" customFormat="1">
      <c r="B46" s="410" t="s">
        <v>1</v>
      </c>
      <c r="C46" s="473">
        <v>7.0999999999999994E-2</v>
      </c>
      <c r="D46" s="473">
        <v>7.0999999999999994E-2</v>
      </c>
      <c r="E46" s="473">
        <v>7.0999999999999994E-2</v>
      </c>
      <c r="F46" s="473">
        <v>7.0999999999999994E-2</v>
      </c>
      <c r="G46" s="265" t="s">
        <v>388</v>
      </c>
    </row>
    <row r="47" spans="2:9" customFormat="1" ht="43" customHeight="1">
      <c r="B47" s="410" t="s">
        <v>407</v>
      </c>
      <c r="C47" s="473">
        <v>0.68500000000000005</v>
      </c>
      <c r="D47" s="500">
        <v>0.625</v>
      </c>
      <c r="E47" s="500">
        <v>0.371</v>
      </c>
      <c r="F47" s="500">
        <v>0</v>
      </c>
      <c r="G47" s="257"/>
    </row>
    <row r="48" spans="2:9" customFormat="1" ht="31" customHeight="1">
      <c r="B48" s="410" t="s">
        <v>358</v>
      </c>
      <c r="C48" s="473">
        <v>0.17799999999999999</v>
      </c>
      <c r="D48" s="500">
        <v>0.24299999999999999</v>
      </c>
      <c r="E48" s="500">
        <v>0.505</v>
      </c>
      <c r="F48" s="500">
        <v>0.89400000000000002</v>
      </c>
      <c r="G48" s="257"/>
    </row>
    <row r="49" spans="2:7" customFormat="1" ht="28" customHeight="1">
      <c r="B49" s="410" t="s">
        <v>236</v>
      </c>
      <c r="C49" s="473">
        <v>4.0000000000000001E-3</v>
      </c>
      <c r="D49" s="473">
        <v>4.0000000000000001E-3</v>
      </c>
      <c r="E49" s="473">
        <v>4.0000000000000001E-3</v>
      </c>
      <c r="F49" s="473">
        <v>4.0000000000000001E-3</v>
      </c>
      <c r="G49" s="257"/>
    </row>
    <row r="50" spans="2:7" customFormat="1" ht="40.5">
      <c r="B50" s="410" t="s">
        <v>359</v>
      </c>
      <c r="C50" s="473">
        <v>5.0000000000000001E-3</v>
      </c>
      <c r="D50" s="473">
        <v>5.0000000000000001E-3</v>
      </c>
      <c r="E50" s="473">
        <v>5.0000000000000001E-3</v>
      </c>
      <c r="F50" s="473">
        <v>5.0000000000000001E-3</v>
      </c>
      <c r="G50" s="257"/>
    </row>
    <row r="51" spans="2:7" customFormat="1" ht="42.5" customHeight="1">
      <c r="B51" s="410" t="s">
        <v>360</v>
      </c>
      <c r="C51" s="473">
        <v>1.7000000000000001E-2</v>
      </c>
      <c r="D51" s="473">
        <v>1.7000000000000001E-2</v>
      </c>
      <c r="E51" s="473">
        <v>1.7000000000000001E-2</v>
      </c>
      <c r="F51" s="473">
        <v>1.7000000000000001E-2</v>
      </c>
      <c r="G51" s="257"/>
    </row>
    <row r="52" spans="2:7" customFormat="1">
      <c r="B52" s="36" t="s">
        <v>8</v>
      </c>
      <c r="C52" s="473">
        <v>7.0000000000000001E-3</v>
      </c>
      <c r="D52" s="473">
        <v>7.0000000000000001E-3</v>
      </c>
      <c r="E52" s="473">
        <v>7.0000000000000001E-3</v>
      </c>
      <c r="F52" s="473">
        <v>7.0000000000000001E-3</v>
      </c>
      <c r="G52" s="257"/>
    </row>
    <row r="53" spans="2:7" customFormat="1">
      <c r="B53" s="36" t="s">
        <v>9</v>
      </c>
      <c r="C53" s="473">
        <v>3.0000000000000001E-3</v>
      </c>
      <c r="D53" s="473">
        <v>3.0000000000000001E-3</v>
      </c>
      <c r="E53" s="473">
        <v>3.0000000000000001E-3</v>
      </c>
      <c r="F53" s="473">
        <v>3.0000000000000001E-3</v>
      </c>
      <c r="G53" s="257"/>
    </row>
    <row r="54" spans="2:7" customFormat="1" ht="13" thickBot="1">
      <c r="B54" s="36" t="s">
        <v>406</v>
      </c>
      <c r="C54" s="473">
        <v>3.1E-2</v>
      </c>
      <c r="D54" s="500">
        <v>2.5999999999999999E-2</v>
      </c>
      <c r="E54" s="500">
        <v>1.7000000000000001E-2</v>
      </c>
      <c r="F54" s="500">
        <v>0</v>
      </c>
      <c r="G54" s="257"/>
    </row>
    <row r="55" spans="2:7" customFormat="1" ht="13">
      <c r="B55" s="198" t="s">
        <v>252</v>
      </c>
      <c r="C55" s="196"/>
      <c r="D55" s="196"/>
      <c r="E55" s="196"/>
      <c r="F55" s="206"/>
      <c r="G55" s="239" t="s">
        <v>22</v>
      </c>
    </row>
    <row r="56" spans="2:7" customFormat="1" ht="13" thickBot="1">
      <c r="B56" s="207" t="s">
        <v>15</v>
      </c>
      <c r="C56" s="473">
        <v>2.5999999999999999E-2</v>
      </c>
      <c r="D56" s="500">
        <v>8.6999999999999994E-2</v>
      </c>
      <c r="E56" s="500">
        <v>0.33200000000000002</v>
      </c>
      <c r="F56" s="501">
        <v>0.74099999999999999</v>
      </c>
      <c r="G56" s="265" t="s">
        <v>388</v>
      </c>
    </row>
    <row r="57" spans="2:7" customFormat="1" ht="13">
      <c r="B57" s="193" t="s">
        <v>249</v>
      </c>
      <c r="C57" s="222"/>
      <c r="D57" s="222"/>
      <c r="E57" s="222"/>
      <c r="F57" s="222"/>
      <c r="G57" s="223"/>
    </row>
    <row r="58" spans="2:7" customFormat="1" ht="27" customHeight="1">
      <c r="B58" s="568" t="s">
        <v>422</v>
      </c>
      <c r="C58" s="569"/>
      <c r="D58" s="569"/>
      <c r="E58" s="569"/>
      <c r="F58" s="569"/>
      <c r="G58" s="570"/>
    </row>
    <row r="59" spans="2:7" customFormat="1" ht="64.5" customHeight="1" thickBot="1">
      <c r="B59" s="565" t="s">
        <v>409</v>
      </c>
      <c r="C59" s="566"/>
      <c r="D59" s="566"/>
      <c r="E59" s="566"/>
      <c r="F59" s="566"/>
      <c r="G59" s="567"/>
    </row>
    <row r="60" spans="2:7" customFormat="1" ht="20.25" customHeight="1"/>
    <row r="61" spans="2:7">
      <c r="B61" s="18" t="s">
        <v>283</v>
      </c>
      <c r="C61" s="322"/>
      <c r="D61" s="322"/>
      <c r="E61" s="322"/>
      <c r="F61" s="322"/>
      <c r="G61" s="322"/>
    </row>
    <row r="62" spans="2:7" ht="13" thickBot="1"/>
    <row r="63" spans="2:7" ht="13.5" thickBot="1">
      <c r="B63" s="280" t="s">
        <v>397</v>
      </c>
      <c r="C63" s="280" t="s">
        <v>384</v>
      </c>
      <c r="D63" s="250"/>
      <c r="E63" s="250"/>
      <c r="F63" s="250"/>
      <c r="G63" s="559"/>
    </row>
    <row r="64" spans="2:7" ht="26">
      <c r="B64" s="324"/>
      <c r="C64" s="304" t="s">
        <v>258</v>
      </c>
      <c r="D64" s="266">
        <v>2020</v>
      </c>
      <c r="E64" s="266">
        <v>2030</v>
      </c>
      <c r="F64" s="267">
        <v>2050</v>
      </c>
      <c r="G64" s="560"/>
    </row>
    <row r="65" spans="2:7" ht="16" thickBot="1">
      <c r="B65" s="325"/>
      <c r="C65" s="268" t="s">
        <v>37</v>
      </c>
      <c r="D65" s="268" t="s">
        <v>385</v>
      </c>
      <c r="E65" s="268" t="s">
        <v>386</v>
      </c>
      <c r="F65" s="269" t="s">
        <v>387</v>
      </c>
      <c r="G65" s="561"/>
    </row>
    <row r="66" spans="2:7">
      <c r="B66" s="326" t="s">
        <v>269</v>
      </c>
      <c r="C66" s="327">
        <v>100</v>
      </c>
      <c r="D66" s="327">
        <v>100</v>
      </c>
      <c r="E66" s="327">
        <v>100</v>
      </c>
      <c r="F66" s="328">
        <v>100</v>
      </c>
      <c r="G66" s="329" t="s">
        <v>270</v>
      </c>
    </row>
    <row r="67" spans="2:7">
      <c r="B67" s="330" t="s">
        <v>271</v>
      </c>
      <c r="C67" s="331">
        <v>24</v>
      </c>
      <c r="D67" s="331">
        <v>24</v>
      </c>
      <c r="E67" s="331">
        <v>24</v>
      </c>
      <c r="F67" s="332">
        <v>24</v>
      </c>
      <c r="G67" s="333" t="s">
        <v>272</v>
      </c>
    </row>
    <row r="68" spans="2:7">
      <c r="B68" s="330" t="s">
        <v>273</v>
      </c>
      <c r="C68" s="331">
        <v>20</v>
      </c>
      <c r="D68" s="331">
        <v>20</v>
      </c>
      <c r="E68" s="331">
        <v>20</v>
      </c>
      <c r="F68" s="332">
        <v>20</v>
      </c>
      <c r="G68" s="333" t="s">
        <v>274</v>
      </c>
    </row>
    <row r="69" spans="2:7">
      <c r="B69" s="334" t="s">
        <v>275</v>
      </c>
      <c r="C69" s="335">
        <v>20</v>
      </c>
      <c r="D69" s="335">
        <v>20</v>
      </c>
      <c r="E69" s="335">
        <v>20</v>
      </c>
      <c r="F69" s="336">
        <v>20</v>
      </c>
      <c r="G69" s="337" t="s">
        <v>276</v>
      </c>
    </row>
    <row r="70" spans="2:7">
      <c r="B70" s="334" t="s">
        <v>277</v>
      </c>
      <c r="C70" s="476" t="s">
        <v>55</v>
      </c>
      <c r="D70" s="476" t="s">
        <v>55</v>
      </c>
      <c r="E70" s="476" t="s">
        <v>55</v>
      </c>
      <c r="F70" s="477" t="s">
        <v>55</v>
      </c>
      <c r="G70" s="337" t="s">
        <v>276</v>
      </c>
    </row>
    <row r="71" spans="2:7">
      <c r="B71" s="330" t="s">
        <v>278</v>
      </c>
      <c r="C71" s="478" t="s">
        <v>395</v>
      </c>
      <c r="D71" s="478" t="s">
        <v>395</v>
      </c>
      <c r="E71" s="478" t="s">
        <v>395</v>
      </c>
      <c r="F71" s="478" t="s">
        <v>395</v>
      </c>
      <c r="G71" s="333"/>
    </row>
    <row r="72" spans="2:7">
      <c r="B72" s="330" t="s">
        <v>279</v>
      </c>
      <c r="C72" s="331">
        <v>183</v>
      </c>
      <c r="D72" s="331">
        <v>183</v>
      </c>
      <c r="E72" s="331">
        <v>183</v>
      </c>
      <c r="F72" s="332">
        <v>183</v>
      </c>
      <c r="G72" s="333" t="s">
        <v>280</v>
      </c>
    </row>
    <row r="73" spans="2:7" ht="13" thickBot="1">
      <c r="B73" s="338" t="s">
        <v>281</v>
      </c>
      <c r="C73" s="479">
        <v>5.7</v>
      </c>
      <c r="D73" s="479">
        <v>5.7</v>
      </c>
      <c r="E73" s="479">
        <v>5.7</v>
      </c>
      <c r="F73" s="479">
        <v>5.7</v>
      </c>
      <c r="G73" s="339" t="s">
        <v>274</v>
      </c>
    </row>
    <row r="74" spans="2:7" customFormat="1" ht="10"/>
    <row r="75" spans="2:7" customFormat="1" ht="10"/>
    <row r="76" spans="2:7" customFormat="1" ht="10"/>
    <row r="77" spans="2:7" customFormat="1" ht="10"/>
  </sheetData>
  <mergeCells count="5">
    <mergeCell ref="G6:G8"/>
    <mergeCell ref="G9:G12"/>
    <mergeCell ref="B58:G58"/>
    <mergeCell ref="B59:G59"/>
    <mergeCell ref="G63:G65"/>
  </mergeCells>
  <printOptions horizontalCentered="1"/>
  <pageMargins left="0.39370078740157483" right="0.39370078740157483" top="0.39370078740157483" bottom="0.39370078740157483" header="0.19685039370078741" footer="0.19685039370078741"/>
  <pageSetup paperSize="9" scale="75"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72"/>
  <sheetViews>
    <sheetView showGridLines="0" zoomScale="90" zoomScaleNormal="90" workbookViewId="0">
      <selection activeCell="I2" sqref="I2"/>
    </sheetView>
  </sheetViews>
  <sheetFormatPr defaultColWidth="11.44140625" defaultRowHeight="12.5"/>
  <cols>
    <col min="1" max="1" width="2.33203125" style="12" customWidth="1"/>
    <col min="2" max="2" width="11.33203125" style="12" customWidth="1"/>
    <col min="3" max="3" width="43.33203125" style="12" customWidth="1"/>
    <col min="4" max="4" width="18.44140625" style="11" customWidth="1"/>
    <col min="5" max="7" width="18.44140625" style="12" customWidth="1"/>
    <col min="8" max="8" width="2.33203125" style="12" customWidth="1"/>
    <col min="9" max="247" width="11.44140625" style="12"/>
    <col min="248" max="248" width="11.44140625" style="12" customWidth="1"/>
    <col min="249" max="249" width="11.33203125" style="12" customWidth="1"/>
    <col min="250" max="250" width="43.33203125" style="12" customWidth="1"/>
    <col min="251" max="255" width="16.33203125" style="12" customWidth="1"/>
    <col min="256" max="256" width="45.6640625" style="12" customWidth="1"/>
    <col min="257" max="257" width="39.6640625" style="12" customWidth="1"/>
    <col min="258" max="503" width="11.44140625" style="12"/>
    <col min="504" max="504" width="11.44140625" style="12" customWidth="1"/>
    <col min="505" max="505" width="11.33203125" style="12" customWidth="1"/>
    <col min="506" max="506" width="43.33203125" style="12" customWidth="1"/>
    <col min="507" max="511" width="16.33203125" style="12" customWidth="1"/>
    <col min="512" max="512" width="45.6640625" style="12" customWidth="1"/>
    <col min="513" max="513" width="39.6640625" style="12" customWidth="1"/>
    <col min="514" max="759" width="11.44140625" style="12"/>
    <col min="760" max="760" width="11.44140625" style="12" customWidth="1"/>
    <col min="761" max="761" width="11.33203125" style="12" customWidth="1"/>
    <col min="762" max="762" width="43.33203125" style="12" customWidth="1"/>
    <col min="763" max="767" width="16.33203125" style="12" customWidth="1"/>
    <col min="768" max="768" width="45.6640625" style="12" customWidth="1"/>
    <col min="769" max="769" width="39.6640625" style="12" customWidth="1"/>
    <col min="770" max="1015" width="11.44140625" style="12"/>
    <col min="1016" max="1016" width="11.44140625" style="12" customWidth="1"/>
    <col min="1017" max="1017" width="11.33203125" style="12" customWidth="1"/>
    <col min="1018" max="1018" width="43.33203125" style="12" customWidth="1"/>
    <col min="1019" max="1023" width="16.33203125" style="12" customWidth="1"/>
    <col min="1024" max="1024" width="45.6640625" style="12" customWidth="1"/>
    <col min="1025" max="1025" width="39.6640625" style="12" customWidth="1"/>
    <col min="1026" max="1271" width="11.44140625" style="12"/>
    <col min="1272" max="1272" width="11.44140625" style="12" customWidth="1"/>
    <col min="1273" max="1273" width="11.33203125" style="12" customWidth="1"/>
    <col min="1274" max="1274" width="43.33203125" style="12" customWidth="1"/>
    <col min="1275" max="1279" width="16.33203125" style="12" customWidth="1"/>
    <col min="1280" max="1280" width="45.6640625" style="12" customWidth="1"/>
    <col min="1281" max="1281" width="39.6640625" style="12" customWidth="1"/>
    <col min="1282" max="1527" width="11.44140625" style="12"/>
    <col min="1528" max="1528" width="11.44140625" style="12" customWidth="1"/>
    <col min="1529" max="1529" width="11.33203125" style="12" customWidth="1"/>
    <col min="1530" max="1530" width="43.33203125" style="12" customWidth="1"/>
    <col min="1531" max="1535" width="16.33203125" style="12" customWidth="1"/>
    <col min="1536" max="1536" width="45.6640625" style="12" customWidth="1"/>
    <col min="1537" max="1537" width="39.6640625" style="12" customWidth="1"/>
    <col min="1538" max="1783" width="11.44140625" style="12"/>
    <col min="1784" max="1784" width="11.44140625" style="12" customWidth="1"/>
    <col min="1785" max="1785" width="11.33203125" style="12" customWidth="1"/>
    <col min="1786" max="1786" width="43.33203125" style="12" customWidth="1"/>
    <col min="1787" max="1791" width="16.33203125" style="12" customWidth="1"/>
    <col min="1792" max="1792" width="45.6640625" style="12" customWidth="1"/>
    <col min="1793" max="1793" width="39.6640625" style="12" customWidth="1"/>
    <col min="1794" max="2039" width="11.44140625" style="12"/>
    <col min="2040" max="2040" width="11.44140625" style="12" customWidth="1"/>
    <col min="2041" max="2041" width="11.33203125" style="12" customWidth="1"/>
    <col min="2042" max="2042" width="43.33203125" style="12" customWidth="1"/>
    <col min="2043" max="2047" width="16.33203125" style="12" customWidth="1"/>
    <col min="2048" max="2048" width="45.6640625" style="12" customWidth="1"/>
    <col min="2049" max="2049" width="39.6640625" style="12" customWidth="1"/>
    <col min="2050" max="2295" width="11.44140625" style="12"/>
    <col min="2296" max="2296" width="11.44140625" style="12" customWidth="1"/>
    <col min="2297" max="2297" width="11.33203125" style="12" customWidth="1"/>
    <col min="2298" max="2298" width="43.33203125" style="12" customWidth="1"/>
    <col min="2299" max="2303" width="16.33203125" style="12" customWidth="1"/>
    <col min="2304" max="2304" width="45.6640625" style="12" customWidth="1"/>
    <col min="2305" max="2305" width="39.6640625" style="12" customWidth="1"/>
    <col min="2306" max="2551" width="11.44140625" style="12"/>
    <col min="2552" max="2552" width="11.44140625" style="12" customWidth="1"/>
    <col min="2553" max="2553" width="11.33203125" style="12" customWidth="1"/>
    <col min="2554" max="2554" width="43.33203125" style="12" customWidth="1"/>
    <col min="2555" max="2559" width="16.33203125" style="12" customWidth="1"/>
    <col min="2560" max="2560" width="45.6640625" style="12" customWidth="1"/>
    <col min="2561" max="2561" width="39.6640625" style="12" customWidth="1"/>
    <col min="2562" max="2807" width="11.44140625" style="12"/>
    <col min="2808" max="2808" width="11.44140625" style="12" customWidth="1"/>
    <col min="2809" max="2809" width="11.33203125" style="12" customWidth="1"/>
    <col min="2810" max="2810" width="43.33203125" style="12" customWidth="1"/>
    <col min="2811" max="2815" width="16.33203125" style="12" customWidth="1"/>
    <col min="2816" max="2816" width="45.6640625" style="12" customWidth="1"/>
    <col min="2817" max="2817" width="39.6640625" style="12" customWidth="1"/>
    <col min="2818" max="3063" width="11.44140625" style="12"/>
    <col min="3064" max="3064" width="11.44140625" style="12" customWidth="1"/>
    <col min="3065" max="3065" width="11.33203125" style="12" customWidth="1"/>
    <col min="3066" max="3066" width="43.33203125" style="12" customWidth="1"/>
    <col min="3067" max="3071" width="16.33203125" style="12" customWidth="1"/>
    <col min="3072" max="3072" width="45.6640625" style="12" customWidth="1"/>
    <col min="3073" max="3073" width="39.6640625" style="12" customWidth="1"/>
    <col min="3074" max="3319" width="11.44140625" style="12"/>
    <col min="3320" max="3320" width="11.44140625" style="12" customWidth="1"/>
    <col min="3321" max="3321" width="11.33203125" style="12" customWidth="1"/>
    <col min="3322" max="3322" width="43.33203125" style="12" customWidth="1"/>
    <col min="3323" max="3327" width="16.33203125" style="12" customWidth="1"/>
    <col min="3328" max="3328" width="45.6640625" style="12" customWidth="1"/>
    <col min="3329" max="3329" width="39.6640625" style="12" customWidth="1"/>
    <col min="3330" max="3575" width="11.44140625" style="12"/>
    <col min="3576" max="3576" width="11.44140625" style="12" customWidth="1"/>
    <col min="3577" max="3577" width="11.33203125" style="12" customWidth="1"/>
    <col min="3578" max="3578" width="43.33203125" style="12" customWidth="1"/>
    <col min="3579" max="3583" width="16.33203125" style="12" customWidth="1"/>
    <col min="3584" max="3584" width="45.6640625" style="12" customWidth="1"/>
    <col min="3585" max="3585" width="39.6640625" style="12" customWidth="1"/>
    <col min="3586" max="3831" width="11.44140625" style="12"/>
    <col min="3832" max="3832" width="11.44140625" style="12" customWidth="1"/>
    <col min="3833" max="3833" width="11.33203125" style="12" customWidth="1"/>
    <col min="3834" max="3834" width="43.33203125" style="12" customWidth="1"/>
    <col min="3835" max="3839" width="16.33203125" style="12" customWidth="1"/>
    <col min="3840" max="3840" width="45.6640625" style="12" customWidth="1"/>
    <col min="3841" max="3841" width="39.6640625" style="12" customWidth="1"/>
    <col min="3842" max="4087" width="11.44140625" style="12"/>
    <col min="4088" max="4088" width="11.44140625" style="12" customWidth="1"/>
    <col min="4089" max="4089" width="11.33203125" style="12" customWidth="1"/>
    <col min="4090" max="4090" width="43.33203125" style="12" customWidth="1"/>
    <col min="4091" max="4095" width="16.33203125" style="12" customWidth="1"/>
    <col min="4096" max="4096" width="45.6640625" style="12" customWidth="1"/>
    <col min="4097" max="4097" width="39.6640625" style="12" customWidth="1"/>
    <col min="4098" max="4343" width="11.44140625" style="12"/>
    <col min="4344" max="4344" width="11.44140625" style="12" customWidth="1"/>
    <col min="4345" max="4345" width="11.33203125" style="12" customWidth="1"/>
    <col min="4346" max="4346" width="43.33203125" style="12" customWidth="1"/>
    <col min="4347" max="4351" width="16.33203125" style="12" customWidth="1"/>
    <col min="4352" max="4352" width="45.6640625" style="12" customWidth="1"/>
    <col min="4353" max="4353" width="39.6640625" style="12" customWidth="1"/>
    <col min="4354" max="4599" width="11.44140625" style="12"/>
    <col min="4600" max="4600" width="11.44140625" style="12" customWidth="1"/>
    <col min="4601" max="4601" width="11.33203125" style="12" customWidth="1"/>
    <col min="4602" max="4602" width="43.33203125" style="12" customWidth="1"/>
    <col min="4603" max="4607" width="16.33203125" style="12" customWidth="1"/>
    <col min="4608" max="4608" width="45.6640625" style="12" customWidth="1"/>
    <col min="4609" max="4609" width="39.6640625" style="12" customWidth="1"/>
    <col min="4610" max="4855" width="11.44140625" style="12"/>
    <col min="4856" max="4856" width="11.44140625" style="12" customWidth="1"/>
    <col min="4857" max="4857" width="11.33203125" style="12" customWidth="1"/>
    <col min="4858" max="4858" width="43.33203125" style="12" customWidth="1"/>
    <col min="4859" max="4863" width="16.33203125" style="12" customWidth="1"/>
    <col min="4864" max="4864" width="45.6640625" style="12" customWidth="1"/>
    <col min="4865" max="4865" width="39.6640625" style="12" customWidth="1"/>
    <col min="4866" max="5111" width="11.44140625" style="12"/>
    <col min="5112" max="5112" width="11.44140625" style="12" customWidth="1"/>
    <col min="5113" max="5113" width="11.33203125" style="12" customWidth="1"/>
    <col min="5114" max="5114" width="43.33203125" style="12" customWidth="1"/>
    <col min="5115" max="5119" width="16.33203125" style="12" customWidth="1"/>
    <col min="5120" max="5120" width="45.6640625" style="12" customWidth="1"/>
    <col min="5121" max="5121" width="39.6640625" style="12" customWidth="1"/>
    <col min="5122" max="5367" width="11.44140625" style="12"/>
    <col min="5368" max="5368" width="11.44140625" style="12" customWidth="1"/>
    <col min="5369" max="5369" width="11.33203125" style="12" customWidth="1"/>
    <col min="5370" max="5370" width="43.33203125" style="12" customWidth="1"/>
    <col min="5371" max="5375" width="16.33203125" style="12" customWidth="1"/>
    <col min="5376" max="5376" width="45.6640625" style="12" customWidth="1"/>
    <col min="5377" max="5377" width="39.6640625" style="12" customWidth="1"/>
    <col min="5378" max="5623" width="11.44140625" style="12"/>
    <col min="5624" max="5624" width="11.44140625" style="12" customWidth="1"/>
    <col min="5625" max="5625" width="11.33203125" style="12" customWidth="1"/>
    <col min="5626" max="5626" width="43.33203125" style="12" customWidth="1"/>
    <col min="5627" max="5631" width="16.33203125" style="12" customWidth="1"/>
    <col min="5632" max="5632" width="45.6640625" style="12" customWidth="1"/>
    <col min="5633" max="5633" width="39.6640625" style="12" customWidth="1"/>
    <col min="5634" max="5879" width="11.44140625" style="12"/>
    <col min="5880" max="5880" width="11.44140625" style="12" customWidth="1"/>
    <col min="5881" max="5881" width="11.33203125" style="12" customWidth="1"/>
    <col min="5882" max="5882" width="43.33203125" style="12" customWidth="1"/>
    <col min="5883" max="5887" width="16.33203125" style="12" customWidth="1"/>
    <col min="5888" max="5888" width="45.6640625" style="12" customWidth="1"/>
    <col min="5889" max="5889" width="39.6640625" style="12" customWidth="1"/>
    <col min="5890" max="6135" width="11.44140625" style="12"/>
    <col min="6136" max="6136" width="11.44140625" style="12" customWidth="1"/>
    <col min="6137" max="6137" width="11.33203125" style="12" customWidth="1"/>
    <col min="6138" max="6138" width="43.33203125" style="12" customWidth="1"/>
    <col min="6139" max="6143" width="16.33203125" style="12" customWidth="1"/>
    <col min="6144" max="6144" width="45.6640625" style="12" customWidth="1"/>
    <col min="6145" max="6145" width="39.6640625" style="12" customWidth="1"/>
    <col min="6146" max="6391" width="11.44140625" style="12"/>
    <col min="6392" max="6392" width="11.44140625" style="12" customWidth="1"/>
    <col min="6393" max="6393" width="11.33203125" style="12" customWidth="1"/>
    <col min="6394" max="6394" width="43.33203125" style="12" customWidth="1"/>
    <col min="6395" max="6399" width="16.33203125" style="12" customWidth="1"/>
    <col min="6400" max="6400" width="45.6640625" style="12" customWidth="1"/>
    <col min="6401" max="6401" width="39.6640625" style="12" customWidth="1"/>
    <col min="6402" max="6647" width="11.44140625" style="12"/>
    <col min="6648" max="6648" width="11.44140625" style="12" customWidth="1"/>
    <col min="6649" max="6649" width="11.33203125" style="12" customWidth="1"/>
    <col min="6650" max="6650" width="43.33203125" style="12" customWidth="1"/>
    <col min="6651" max="6655" width="16.33203125" style="12" customWidth="1"/>
    <col min="6656" max="6656" width="45.6640625" style="12" customWidth="1"/>
    <col min="6657" max="6657" width="39.6640625" style="12" customWidth="1"/>
    <col min="6658" max="6903" width="11.44140625" style="12"/>
    <col min="6904" max="6904" width="11.44140625" style="12" customWidth="1"/>
    <col min="6905" max="6905" width="11.33203125" style="12" customWidth="1"/>
    <col min="6906" max="6906" width="43.33203125" style="12" customWidth="1"/>
    <col min="6907" max="6911" width="16.33203125" style="12" customWidth="1"/>
    <col min="6912" max="6912" width="45.6640625" style="12" customWidth="1"/>
    <col min="6913" max="6913" width="39.6640625" style="12" customWidth="1"/>
    <col min="6914" max="7159" width="11.44140625" style="12"/>
    <col min="7160" max="7160" width="11.44140625" style="12" customWidth="1"/>
    <col min="7161" max="7161" width="11.33203125" style="12" customWidth="1"/>
    <col min="7162" max="7162" width="43.33203125" style="12" customWidth="1"/>
    <col min="7163" max="7167" width="16.33203125" style="12" customWidth="1"/>
    <col min="7168" max="7168" width="45.6640625" style="12" customWidth="1"/>
    <col min="7169" max="7169" width="39.6640625" style="12" customWidth="1"/>
    <col min="7170" max="7415" width="11.44140625" style="12"/>
    <col min="7416" max="7416" width="11.44140625" style="12" customWidth="1"/>
    <col min="7417" max="7417" width="11.33203125" style="12" customWidth="1"/>
    <col min="7418" max="7418" width="43.33203125" style="12" customWidth="1"/>
    <col min="7419" max="7423" width="16.33203125" style="12" customWidth="1"/>
    <col min="7424" max="7424" width="45.6640625" style="12" customWidth="1"/>
    <col min="7425" max="7425" width="39.6640625" style="12" customWidth="1"/>
    <col min="7426" max="7671" width="11.44140625" style="12"/>
    <col min="7672" max="7672" width="11.44140625" style="12" customWidth="1"/>
    <col min="7673" max="7673" width="11.33203125" style="12" customWidth="1"/>
    <col min="7674" max="7674" width="43.33203125" style="12" customWidth="1"/>
    <col min="7675" max="7679" width="16.33203125" style="12" customWidth="1"/>
    <col min="7680" max="7680" width="45.6640625" style="12" customWidth="1"/>
    <col min="7681" max="7681" width="39.6640625" style="12" customWidth="1"/>
    <col min="7682" max="7927" width="11.44140625" style="12"/>
    <col min="7928" max="7928" width="11.44140625" style="12" customWidth="1"/>
    <col min="7929" max="7929" width="11.33203125" style="12" customWidth="1"/>
    <col min="7930" max="7930" width="43.33203125" style="12" customWidth="1"/>
    <col min="7931" max="7935" width="16.33203125" style="12" customWidth="1"/>
    <col min="7936" max="7936" width="45.6640625" style="12" customWidth="1"/>
    <col min="7937" max="7937" width="39.6640625" style="12" customWidth="1"/>
    <col min="7938" max="8183" width="11.44140625" style="12"/>
    <col min="8184" max="8184" width="11.44140625" style="12" customWidth="1"/>
    <col min="8185" max="8185" width="11.33203125" style="12" customWidth="1"/>
    <col min="8186" max="8186" width="43.33203125" style="12" customWidth="1"/>
    <col min="8187" max="8191" width="16.33203125" style="12" customWidth="1"/>
    <col min="8192" max="8192" width="45.6640625" style="12" customWidth="1"/>
    <col min="8193" max="8193" width="39.6640625" style="12" customWidth="1"/>
    <col min="8194" max="8439" width="11.44140625" style="12"/>
    <col min="8440" max="8440" width="11.44140625" style="12" customWidth="1"/>
    <col min="8441" max="8441" width="11.33203125" style="12" customWidth="1"/>
    <col min="8442" max="8442" width="43.33203125" style="12" customWidth="1"/>
    <col min="8443" max="8447" width="16.33203125" style="12" customWidth="1"/>
    <col min="8448" max="8448" width="45.6640625" style="12" customWidth="1"/>
    <col min="8449" max="8449" width="39.6640625" style="12" customWidth="1"/>
    <col min="8450" max="8695" width="11.44140625" style="12"/>
    <col min="8696" max="8696" width="11.44140625" style="12" customWidth="1"/>
    <col min="8697" max="8697" width="11.33203125" style="12" customWidth="1"/>
    <col min="8698" max="8698" width="43.33203125" style="12" customWidth="1"/>
    <col min="8699" max="8703" width="16.33203125" style="12" customWidth="1"/>
    <col min="8704" max="8704" width="45.6640625" style="12" customWidth="1"/>
    <col min="8705" max="8705" width="39.6640625" style="12" customWidth="1"/>
    <col min="8706" max="8951" width="11.44140625" style="12"/>
    <col min="8952" max="8952" width="11.44140625" style="12" customWidth="1"/>
    <col min="8953" max="8953" width="11.33203125" style="12" customWidth="1"/>
    <col min="8954" max="8954" width="43.33203125" style="12" customWidth="1"/>
    <col min="8955" max="8959" width="16.33203125" style="12" customWidth="1"/>
    <col min="8960" max="8960" width="45.6640625" style="12" customWidth="1"/>
    <col min="8961" max="8961" width="39.6640625" style="12" customWidth="1"/>
    <col min="8962" max="9207" width="11.44140625" style="12"/>
    <col min="9208" max="9208" width="11.44140625" style="12" customWidth="1"/>
    <col min="9209" max="9209" width="11.33203125" style="12" customWidth="1"/>
    <col min="9210" max="9210" width="43.33203125" style="12" customWidth="1"/>
    <col min="9211" max="9215" width="16.33203125" style="12" customWidth="1"/>
    <col min="9216" max="9216" width="45.6640625" style="12" customWidth="1"/>
    <col min="9217" max="9217" width="39.6640625" style="12" customWidth="1"/>
    <col min="9218" max="9463" width="11.44140625" style="12"/>
    <col min="9464" max="9464" width="11.44140625" style="12" customWidth="1"/>
    <col min="9465" max="9465" width="11.33203125" style="12" customWidth="1"/>
    <col min="9466" max="9466" width="43.33203125" style="12" customWidth="1"/>
    <col min="9467" max="9471" width="16.33203125" style="12" customWidth="1"/>
    <col min="9472" max="9472" width="45.6640625" style="12" customWidth="1"/>
    <col min="9473" max="9473" width="39.6640625" style="12" customWidth="1"/>
    <col min="9474" max="9719" width="11.44140625" style="12"/>
    <col min="9720" max="9720" width="11.44140625" style="12" customWidth="1"/>
    <col min="9721" max="9721" width="11.33203125" style="12" customWidth="1"/>
    <col min="9722" max="9722" width="43.33203125" style="12" customWidth="1"/>
    <col min="9723" max="9727" width="16.33203125" style="12" customWidth="1"/>
    <col min="9728" max="9728" width="45.6640625" style="12" customWidth="1"/>
    <col min="9729" max="9729" width="39.6640625" style="12" customWidth="1"/>
    <col min="9730" max="9975" width="11.44140625" style="12"/>
    <col min="9976" max="9976" width="11.44140625" style="12" customWidth="1"/>
    <col min="9977" max="9977" width="11.33203125" style="12" customWidth="1"/>
    <col min="9978" max="9978" width="43.33203125" style="12" customWidth="1"/>
    <col min="9979" max="9983" width="16.33203125" style="12" customWidth="1"/>
    <col min="9984" max="9984" width="45.6640625" style="12" customWidth="1"/>
    <col min="9985" max="9985" width="39.6640625" style="12" customWidth="1"/>
    <col min="9986" max="10231" width="11.44140625" style="12"/>
    <col min="10232" max="10232" width="11.44140625" style="12" customWidth="1"/>
    <col min="10233" max="10233" width="11.33203125" style="12" customWidth="1"/>
    <col min="10234" max="10234" width="43.33203125" style="12" customWidth="1"/>
    <col min="10235" max="10239" width="16.33203125" style="12" customWidth="1"/>
    <col min="10240" max="10240" width="45.6640625" style="12" customWidth="1"/>
    <col min="10241" max="10241" width="39.6640625" style="12" customWidth="1"/>
    <col min="10242" max="10487" width="11.44140625" style="12"/>
    <col min="10488" max="10488" width="11.44140625" style="12" customWidth="1"/>
    <col min="10489" max="10489" width="11.33203125" style="12" customWidth="1"/>
    <col min="10490" max="10490" width="43.33203125" style="12" customWidth="1"/>
    <col min="10491" max="10495" width="16.33203125" style="12" customWidth="1"/>
    <col min="10496" max="10496" width="45.6640625" style="12" customWidth="1"/>
    <col min="10497" max="10497" width="39.6640625" style="12" customWidth="1"/>
    <col min="10498" max="10743" width="11.44140625" style="12"/>
    <col min="10744" max="10744" width="11.44140625" style="12" customWidth="1"/>
    <col min="10745" max="10745" width="11.33203125" style="12" customWidth="1"/>
    <col min="10746" max="10746" width="43.33203125" style="12" customWidth="1"/>
    <col min="10747" max="10751" width="16.33203125" style="12" customWidth="1"/>
    <col min="10752" max="10752" width="45.6640625" style="12" customWidth="1"/>
    <col min="10753" max="10753" width="39.6640625" style="12" customWidth="1"/>
    <col min="10754" max="10999" width="11.44140625" style="12"/>
    <col min="11000" max="11000" width="11.44140625" style="12" customWidth="1"/>
    <col min="11001" max="11001" width="11.33203125" style="12" customWidth="1"/>
    <col min="11002" max="11002" width="43.33203125" style="12" customWidth="1"/>
    <col min="11003" max="11007" width="16.33203125" style="12" customWidth="1"/>
    <col min="11008" max="11008" width="45.6640625" style="12" customWidth="1"/>
    <col min="11009" max="11009" width="39.6640625" style="12" customWidth="1"/>
    <col min="11010" max="11255" width="11.44140625" style="12"/>
    <col min="11256" max="11256" width="11.44140625" style="12" customWidth="1"/>
    <col min="11257" max="11257" width="11.33203125" style="12" customWidth="1"/>
    <col min="11258" max="11258" width="43.33203125" style="12" customWidth="1"/>
    <col min="11259" max="11263" width="16.33203125" style="12" customWidth="1"/>
    <col min="11264" max="11264" width="45.6640625" style="12" customWidth="1"/>
    <col min="11265" max="11265" width="39.6640625" style="12" customWidth="1"/>
    <col min="11266" max="11511" width="11.44140625" style="12"/>
    <col min="11512" max="11512" width="11.44140625" style="12" customWidth="1"/>
    <col min="11513" max="11513" width="11.33203125" style="12" customWidth="1"/>
    <col min="11514" max="11514" width="43.33203125" style="12" customWidth="1"/>
    <col min="11515" max="11519" width="16.33203125" style="12" customWidth="1"/>
    <col min="11520" max="11520" width="45.6640625" style="12" customWidth="1"/>
    <col min="11521" max="11521" width="39.6640625" style="12" customWidth="1"/>
    <col min="11522" max="11767" width="11.44140625" style="12"/>
    <col min="11768" max="11768" width="11.44140625" style="12" customWidth="1"/>
    <col min="11769" max="11769" width="11.33203125" style="12" customWidth="1"/>
    <col min="11770" max="11770" width="43.33203125" style="12" customWidth="1"/>
    <col min="11771" max="11775" width="16.33203125" style="12" customWidth="1"/>
    <col min="11776" max="11776" width="45.6640625" style="12" customWidth="1"/>
    <col min="11777" max="11777" width="39.6640625" style="12" customWidth="1"/>
    <col min="11778" max="12023" width="11.44140625" style="12"/>
    <col min="12024" max="12024" width="11.44140625" style="12" customWidth="1"/>
    <col min="12025" max="12025" width="11.33203125" style="12" customWidth="1"/>
    <col min="12026" max="12026" width="43.33203125" style="12" customWidth="1"/>
    <col min="12027" max="12031" width="16.33203125" style="12" customWidth="1"/>
    <col min="12032" max="12032" width="45.6640625" style="12" customWidth="1"/>
    <col min="12033" max="12033" width="39.6640625" style="12" customWidth="1"/>
    <col min="12034" max="12279" width="11.44140625" style="12"/>
    <col min="12280" max="12280" width="11.44140625" style="12" customWidth="1"/>
    <col min="12281" max="12281" width="11.33203125" style="12" customWidth="1"/>
    <col min="12282" max="12282" width="43.33203125" style="12" customWidth="1"/>
    <col min="12283" max="12287" width="16.33203125" style="12" customWidth="1"/>
    <col min="12288" max="12288" width="45.6640625" style="12" customWidth="1"/>
    <col min="12289" max="12289" width="39.6640625" style="12" customWidth="1"/>
    <col min="12290" max="12535" width="11.44140625" style="12"/>
    <col min="12536" max="12536" width="11.44140625" style="12" customWidth="1"/>
    <col min="12537" max="12537" width="11.33203125" style="12" customWidth="1"/>
    <col min="12538" max="12538" width="43.33203125" style="12" customWidth="1"/>
    <col min="12539" max="12543" width="16.33203125" style="12" customWidth="1"/>
    <col min="12544" max="12544" width="45.6640625" style="12" customWidth="1"/>
    <col min="12545" max="12545" width="39.6640625" style="12" customWidth="1"/>
    <col min="12546" max="12791" width="11.44140625" style="12"/>
    <col min="12792" max="12792" width="11.44140625" style="12" customWidth="1"/>
    <col min="12793" max="12793" width="11.33203125" style="12" customWidth="1"/>
    <col min="12794" max="12794" width="43.33203125" style="12" customWidth="1"/>
    <col min="12795" max="12799" width="16.33203125" style="12" customWidth="1"/>
    <col min="12800" max="12800" width="45.6640625" style="12" customWidth="1"/>
    <col min="12801" max="12801" width="39.6640625" style="12" customWidth="1"/>
    <col min="12802" max="13047" width="11.44140625" style="12"/>
    <col min="13048" max="13048" width="11.44140625" style="12" customWidth="1"/>
    <col min="13049" max="13049" width="11.33203125" style="12" customWidth="1"/>
    <col min="13050" max="13050" width="43.33203125" style="12" customWidth="1"/>
    <col min="13051" max="13055" width="16.33203125" style="12" customWidth="1"/>
    <col min="13056" max="13056" width="45.6640625" style="12" customWidth="1"/>
    <col min="13057" max="13057" width="39.6640625" style="12" customWidth="1"/>
    <col min="13058" max="13303" width="11.44140625" style="12"/>
    <col min="13304" max="13304" width="11.44140625" style="12" customWidth="1"/>
    <col min="13305" max="13305" width="11.33203125" style="12" customWidth="1"/>
    <col min="13306" max="13306" width="43.33203125" style="12" customWidth="1"/>
    <col min="13307" max="13311" width="16.33203125" style="12" customWidth="1"/>
    <col min="13312" max="13312" width="45.6640625" style="12" customWidth="1"/>
    <col min="13313" max="13313" width="39.6640625" style="12" customWidth="1"/>
    <col min="13314" max="13559" width="11.44140625" style="12"/>
    <col min="13560" max="13560" width="11.44140625" style="12" customWidth="1"/>
    <col min="13561" max="13561" width="11.33203125" style="12" customWidth="1"/>
    <col min="13562" max="13562" width="43.33203125" style="12" customWidth="1"/>
    <col min="13563" max="13567" width="16.33203125" style="12" customWidth="1"/>
    <col min="13568" max="13568" width="45.6640625" style="12" customWidth="1"/>
    <col min="13569" max="13569" width="39.6640625" style="12" customWidth="1"/>
    <col min="13570" max="13815" width="11.44140625" style="12"/>
    <col min="13816" max="13816" width="11.44140625" style="12" customWidth="1"/>
    <col min="13817" max="13817" width="11.33203125" style="12" customWidth="1"/>
    <col min="13818" max="13818" width="43.33203125" style="12" customWidth="1"/>
    <col min="13819" max="13823" width="16.33203125" style="12" customWidth="1"/>
    <col min="13824" max="13824" width="45.6640625" style="12" customWidth="1"/>
    <col min="13825" max="13825" width="39.6640625" style="12" customWidth="1"/>
    <col min="13826" max="14071" width="11.44140625" style="12"/>
    <col min="14072" max="14072" width="11.44140625" style="12" customWidth="1"/>
    <col min="14073" max="14073" width="11.33203125" style="12" customWidth="1"/>
    <col min="14074" max="14074" width="43.33203125" style="12" customWidth="1"/>
    <col min="14075" max="14079" width="16.33203125" style="12" customWidth="1"/>
    <col min="14080" max="14080" width="45.6640625" style="12" customWidth="1"/>
    <col min="14081" max="14081" width="39.6640625" style="12" customWidth="1"/>
    <col min="14082" max="14327" width="11.44140625" style="12"/>
    <col min="14328" max="14328" width="11.44140625" style="12" customWidth="1"/>
    <col min="14329" max="14329" width="11.33203125" style="12" customWidth="1"/>
    <col min="14330" max="14330" width="43.33203125" style="12" customWidth="1"/>
    <col min="14331" max="14335" width="16.33203125" style="12" customWidth="1"/>
    <col min="14336" max="14336" width="45.6640625" style="12" customWidth="1"/>
    <col min="14337" max="14337" width="39.6640625" style="12" customWidth="1"/>
    <col min="14338" max="14583" width="11.44140625" style="12"/>
    <col min="14584" max="14584" width="11.44140625" style="12" customWidth="1"/>
    <col min="14585" max="14585" width="11.33203125" style="12" customWidth="1"/>
    <col min="14586" max="14586" width="43.33203125" style="12" customWidth="1"/>
    <col min="14587" max="14591" width="16.33203125" style="12" customWidth="1"/>
    <col min="14592" max="14592" width="45.6640625" style="12" customWidth="1"/>
    <col min="14593" max="14593" width="39.6640625" style="12" customWidth="1"/>
    <col min="14594" max="14839" width="11.44140625" style="12"/>
    <col min="14840" max="14840" width="11.44140625" style="12" customWidth="1"/>
    <col min="14841" max="14841" width="11.33203125" style="12" customWidth="1"/>
    <col min="14842" max="14842" width="43.33203125" style="12" customWidth="1"/>
    <col min="14843" max="14847" width="16.33203125" style="12" customWidth="1"/>
    <col min="14848" max="14848" width="45.6640625" style="12" customWidth="1"/>
    <col min="14849" max="14849" width="39.6640625" style="12" customWidth="1"/>
    <col min="14850" max="15095" width="11.44140625" style="12"/>
    <col min="15096" max="15096" width="11.44140625" style="12" customWidth="1"/>
    <col min="15097" max="15097" width="11.33203125" style="12" customWidth="1"/>
    <col min="15098" max="15098" width="43.33203125" style="12" customWidth="1"/>
    <col min="15099" max="15103" width="16.33203125" style="12" customWidth="1"/>
    <col min="15104" max="15104" width="45.6640625" style="12" customWidth="1"/>
    <col min="15105" max="15105" width="39.6640625" style="12" customWidth="1"/>
    <col min="15106" max="15351" width="11.44140625" style="12"/>
    <col min="15352" max="15352" width="11.44140625" style="12" customWidth="1"/>
    <col min="15353" max="15353" width="11.33203125" style="12" customWidth="1"/>
    <col min="15354" max="15354" width="43.33203125" style="12" customWidth="1"/>
    <col min="15355" max="15359" width="16.33203125" style="12" customWidth="1"/>
    <col min="15360" max="15360" width="45.6640625" style="12" customWidth="1"/>
    <col min="15361" max="15361" width="39.6640625" style="12" customWidth="1"/>
    <col min="15362" max="15607" width="11.44140625" style="12"/>
    <col min="15608" max="15608" width="11.44140625" style="12" customWidth="1"/>
    <col min="15609" max="15609" width="11.33203125" style="12" customWidth="1"/>
    <col min="15610" max="15610" width="43.33203125" style="12" customWidth="1"/>
    <col min="15611" max="15615" width="16.33203125" style="12" customWidth="1"/>
    <col min="15616" max="15616" width="45.6640625" style="12" customWidth="1"/>
    <col min="15617" max="15617" width="39.6640625" style="12" customWidth="1"/>
    <col min="15618" max="15863" width="11.44140625" style="12"/>
    <col min="15864" max="15864" width="11.44140625" style="12" customWidth="1"/>
    <col min="15865" max="15865" width="11.33203125" style="12" customWidth="1"/>
    <col min="15866" max="15866" width="43.33203125" style="12" customWidth="1"/>
    <col min="15867" max="15871" width="16.33203125" style="12" customWidth="1"/>
    <col min="15872" max="15872" width="45.6640625" style="12" customWidth="1"/>
    <col min="15873" max="15873" width="39.6640625" style="12" customWidth="1"/>
    <col min="15874" max="16119" width="11.44140625" style="12"/>
    <col min="16120" max="16120" width="11.44140625" style="12" customWidth="1"/>
    <col min="16121" max="16121" width="11.33203125" style="12" customWidth="1"/>
    <col min="16122" max="16122" width="43.33203125" style="12" customWidth="1"/>
    <col min="16123" max="16127" width="16.33203125" style="12" customWidth="1"/>
    <col min="16128" max="16128" width="45.6640625" style="12" customWidth="1"/>
    <col min="16129" max="16129" width="39.6640625" style="12" customWidth="1"/>
    <col min="16130" max="16384" width="11.44140625" style="12"/>
  </cols>
  <sheetData>
    <row r="1" spans="2:11" customFormat="1" ht="9" customHeight="1"/>
    <row r="2" spans="2:11" customFormat="1" ht="18" customHeight="1">
      <c r="B2" s="14" t="s">
        <v>73</v>
      </c>
      <c r="C2" s="17"/>
      <c r="D2" s="18"/>
      <c r="E2" s="18"/>
      <c r="F2" s="18"/>
      <c r="G2" s="18"/>
    </row>
    <row r="4" spans="2:11" customFormat="1" ht="10.5" thickBot="1"/>
    <row r="5" spans="2:11" customFormat="1" ht="29.5" customHeight="1">
      <c r="B5" s="480" t="s">
        <v>383</v>
      </c>
      <c r="C5" s="480"/>
      <c r="D5" s="266" t="s">
        <v>258</v>
      </c>
      <c r="E5" s="266">
        <v>2020</v>
      </c>
      <c r="F5" s="266">
        <v>2030</v>
      </c>
      <c r="G5" s="266">
        <v>2050</v>
      </c>
    </row>
    <row r="6" spans="2:11" customFormat="1" ht="16" thickBot="1">
      <c r="B6" s="481" t="s">
        <v>399</v>
      </c>
      <c r="C6" s="481"/>
      <c r="D6" s="305" t="s">
        <v>37</v>
      </c>
      <c r="E6" s="305" t="s">
        <v>38</v>
      </c>
      <c r="F6" s="305" t="s">
        <v>39</v>
      </c>
      <c r="G6" s="305" t="s">
        <v>40</v>
      </c>
    </row>
    <row r="7" spans="2:11" customFormat="1" ht="15.5" thickBot="1">
      <c r="B7" s="214" t="s">
        <v>41</v>
      </c>
      <c r="C7" s="250"/>
      <c r="D7" s="504">
        <v>0.214332303</v>
      </c>
      <c r="E7" s="504">
        <v>0.21866845700000001</v>
      </c>
      <c r="F7" s="504">
        <v>0.227340764</v>
      </c>
      <c r="G7" s="504">
        <v>0.24468537800000001</v>
      </c>
    </row>
    <row r="8" spans="2:11" customFormat="1" ht="13">
      <c r="B8" s="271" t="s">
        <v>42</v>
      </c>
      <c r="C8" s="272"/>
      <c r="D8" s="484"/>
      <c r="E8" s="484"/>
      <c r="F8" s="484"/>
      <c r="G8" s="484"/>
    </row>
    <row r="9" spans="2:11" customFormat="1" ht="15.5">
      <c r="B9" s="209" t="s">
        <v>259</v>
      </c>
      <c r="C9" s="306" t="s">
        <v>261</v>
      </c>
      <c r="D9" s="510">
        <v>41.043999999999997</v>
      </c>
      <c r="E9" s="510">
        <v>40.987000000000002</v>
      </c>
      <c r="F9" s="510">
        <v>40.779000000000003</v>
      </c>
      <c r="G9" s="510">
        <v>40.499000000000002</v>
      </c>
    </row>
    <row r="10" spans="2:11" customFormat="1" ht="15.5">
      <c r="B10" s="209" t="s">
        <v>400</v>
      </c>
      <c r="C10" s="293" t="s">
        <v>262</v>
      </c>
      <c r="D10" s="510">
        <v>51.378999999999998</v>
      </c>
      <c r="E10" s="510">
        <v>50.917000000000002</v>
      </c>
      <c r="F10" s="510">
        <v>50.241999999999997</v>
      </c>
      <c r="G10" s="510">
        <v>48.692</v>
      </c>
      <c r="J10" s="505"/>
    </row>
    <row r="11" spans="2:11" customFormat="1" ht="15.5">
      <c r="B11" s="292" t="s">
        <v>402</v>
      </c>
      <c r="C11" s="293"/>
      <c r="D11" s="510">
        <v>51.378999999999998</v>
      </c>
      <c r="E11" s="510">
        <v>50.801000000000002</v>
      </c>
      <c r="F11" s="510">
        <v>49.917000000000002</v>
      </c>
      <c r="G11" s="510">
        <v>47.948999999999998</v>
      </c>
      <c r="I11" s="505"/>
      <c r="J11" s="505"/>
      <c r="K11" s="505"/>
    </row>
    <row r="12" spans="2:11" customFormat="1" ht="16" thickBot="1">
      <c r="B12" s="302" t="s">
        <v>403</v>
      </c>
      <c r="C12" s="293"/>
      <c r="D12" s="511" t="s">
        <v>55</v>
      </c>
      <c r="E12" s="512">
        <v>0.11600000000000001</v>
      </c>
      <c r="F12" s="512">
        <v>0.32500000000000001</v>
      </c>
      <c r="G12" s="512">
        <v>0.74299999999999999</v>
      </c>
    </row>
    <row r="13" spans="2:11" customFormat="1" ht="10.5" thickBot="1">
      <c r="B13" s="273"/>
      <c r="C13" s="253"/>
      <c r="D13" s="274"/>
      <c r="E13" s="274"/>
      <c r="F13" s="274"/>
      <c r="G13" s="275"/>
    </row>
    <row r="14" spans="2:11" customFormat="1" ht="13.5" thickBot="1">
      <c r="B14" s="280" t="s">
        <v>266</v>
      </c>
      <c r="C14" s="250"/>
      <c r="D14" s="276"/>
      <c r="E14" s="276"/>
      <c r="F14" s="276"/>
      <c r="G14" s="277"/>
    </row>
    <row r="15" spans="2:11" customFormat="1">
      <c r="B15" s="490">
        <v>1</v>
      </c>
      <c r="C15" s="278" t="s">
        <v>46</v>
      </c>
      <c r="D15" s="515">
        <v>63.99</v>
      </c>
      <c r="E15" s="515">
        <v>62.988999999999997</v>
      </c>
      <c r="F15" s="515">
        <v>61.003</v>
      </c>
      <c r="G15" s="515">
        <v>57.463999999999999</v>
      </c>
    </row>
    <row r="16" spans="2:11" customFormat="1">
      <c r="B16" s="491">
        <v>2</v>
      </c>
      <c r="C16" s="279" t="s">
        <v>95</v>
      </c>
      <c r="D16" s="509">
        <v>0</v>
      </c>
      <c r="E16" s="509">
        <v>0</v>
      </c>
      <c r="F16" s="486">
        <v>0</v>
      </c>
      <c r="G16" s="486">
        <v>0</v>
      </c>
    </row>
    <row r="17" spans="2:7" customFormat="1">
      <c r="B17" s="491">
        <v>3</v>
      </c>
      <c r="C17" s="279" t="s">
        <v>4</v>
      </c>
      <c r="D17" s="509">
        <v>0</v>
      </c>
      <c r="E17" s="509">
        <v>0</v>
      </c>
      <c r="F17" s="486">
        <v>0</v>
      </c>
      <c r="G17" s="486">
        <v>0</v>
      </c>
    </row>
    <row r="18" spans="2:7" customFormat="1">
      <c r="B18" s="491">
        <v>4</v>
      </c>
      <c r="C18" s="279" t="s">
        <v>5</v>
      </c>
      <c r="D18" s="509">
        <v>0</v>
      </c>
      <c r="E18" s="509">
        <v>0</v>
      </c>
      <c r="F18" s="486">
        <v>0</v>
      </c>
      <c r="G18" s="486">
        <v>0</v>
      </c>
    </row>
    <row r="19" spans="2:7" customFormat="1">
      <c r="B19" s="491">
        <v>5</v>
      </c>
      <c r="C19" s="279" t="s">
        <v>43</v>
      </c>
      <c r="D19" s="509">
        <v>0</v>
      </c>
      <c r="E19" s="509">
        <v>0</v>
      </c>
      <c r="F19" s="486">
        <v>0</v>
      </c>
      <c r="G19" s="486">
        <v>0</v>
      </c>
    </row>
    <row r="20" spans="2:7" customFormat="1">
      <c r="B20" s="491">
        <v>6</v>
      </c>
      <c r="C20" s="279" t="s">
        <v>1</v>
      </c>
      <c r="D20" s="506">
        <v>1.125</v>
      </c>
      <c r="E20" s="506">
        <v>1.123</v>
      </c>
      <c r="F20" s="486">
        <v>1.121</v>
      </c>
      <c r="G20" s="486">
        <v>1.0780000000000001</v>
      </c>
    </row>
    <row r="21" spans="2:7" customFormat="1" ht="13" thickBot="1">
      <c r="B21" s="491">
        <v>7</v>
      </c>
      <c r="C21" s="279" t="s">
        <v>267</v>
      </c>
      <c r="D21" s="506">
        <v>0.91500000000000004</v>
      </c>
      <c r="E21" s="506">
        <v>0.99199999999999999</v>
      </c>
      <c r="F21" s="486">
        <v>1.1459999999999999</v>
      </c>
      <c r="G21" s="486">
        <v>1.4530000000000001</v>
      </c>
    </row>
    <row r="22" spans="2:7" customFormat="1" ht="13.5" thickBot="1">
      <c r="B22" s="280" t="s">
        <v>265</v>
      </c>
      <c r="C22" s="281"/>
      <c r="D22" s="514">
        <f>SUM(D15:D21)</f>
        <v>66.030000000000015</v>
      </c>
      <c r="E22" s="514">
        <f>SUM(E15:E21)</f>
        <v>65.103999999999999</v>
      </c>
      <c r="F22" s="487">
        <f>SUM(F15:F21)</f>
        <v>63.27</v>
      </c>
      <c r="G22" s="514">
        <f>SUM(G15:G21)</f>
        <v>59.995000000000005</v>
      </c>
    </row>
    <row r="23" spans="2:7" customFormat="1" ht="13.5" thickBot="1">
      <c r="B23" s="280"/>
      <c r="C23" s="282"/>
      <c r="D23" s="274"/>
      <c r="E23" s="274"/>
      <c r="F23" s="274"/>
      <c r="G23" s="275"/>
    </row>
    <row r="24" spans="2:7" customFormat="1" ht="15.5" thickBot="1">
      <c r="B24" s="283" t="s">
        <v>404</v>
      </c>
      <c r="C24" s="284"/>
      <c r="D24" s="516">
        <v>12.4</v>
      </c>
      <c r="E24" s="516">
        <v>12.26</v>
      </c>
      <c r="F24" s="516">
        <v>11.96</v>
      </c>
      <c r="G24" s="516">
        <v>11.45</v>
      </c>
    </row>
    <row r="25" spans="2:7" customFormat="1" ht="13.5" thickBot="1">
      <c r="B25" s="280"/>
      <c r="C25" s="282"/>
      <c r="D25" s="274"/>
      <c r="E25" s="274"/>
      <c r="F25" s="274"/>
      <c r="G25" s="275"/>
    </row>
    <row r="26" spans="2:7" customFormat="1" ht="15.75" customHeight="1">
      <c r="B26" s="192" t="s">
        <v>260</v>
      </c>
      <c r="C26" s="252"/>
      <c r="D26" s="285"/>
      <c r="E26" s="252"/>
      <c r="F26" s="252"/>
      <c r="G26" s="254"/>
    </row>
    <row r="27" spans="2:7" customFormat="1" ht="15.75" customHeight="1">
      <c r="B27" s="246" t="s">
        <v>263</v>
      </c>
      <c r="C27" s="16"/>
      <c r="D27" s="286"/>
      <c r="E27" s="16"/>
      <c r="F27" s="16"/>
      <c r="G27" s="287"/>
    </row>
    <row r="28" spans="2:7" customFormat="1" ht="30" customHeight="1">
      <c r="B28" s="571" t="s">
        <v>264</v>
      </c>
      <c r="C28" s="572"/>
      <c r="D28" s="572"/>
      <c r="E28" s="572"/>
      <c r="F28" s="572"/>
      <c r="G28" s="573"/>
    </row>
    <row r="29" spans="2:7" customFormat="1">
      <c r="B29" s="246" t="s">
        <v>401</v>
      </c>
      <c r="C29" s="16"/>
      <c r="D29" s="286"/>
      <c r="E29" s="16"/>
      <c r="F29" s="16"/>
      <c r="G29" s="287"/>
    </row>
    <row r="30" spans="2:7" customFormat="1" ht="13" thickBot="1">
      <c r="B30" s="216"/>
      <c r="C30" s="255"/>
      <c r="D30" s="288"/>
      <c r="E30" s="255"/>
      <c r="F30" s="255"/>
      <c r="G30" s="289"/>
    </row>
    <row r="31" spans="2:7" customFormat="1" ht="10.5" thickBot="1">
      <c r="D31" s="270"/>
    </row>
    <row r="32" spans="2:7" customFormat="1" ht="26">
      <c r="B32" s="482" t="s">
        <v>383</v>
      </c>
      <c r="C32" s="285"/>
      <c r="D32" s="307" t="s">
        <v>258</v>
      </c>
      <c r="E32" s="307">
        <v>2020</v>
      </c>
      <c r="F32" s="307">
        <v>2030</v>
      </c>
      <c r="G32" s="307">
        <v>2050</v>
      </c>
    </row>
    <row r="33" spans="2:7" customFormat="1" ht="16" thickBot="1">
      <c r="B33" s="483" t="s">
        <v>45</v>
      </c>
      <c r="C33" s="286"/>
      <c r="D33" s="308" t="s">
        <v>37</v>
      </c>
      <c r="E33" s="308" t="s">
        <v>38</v>
      </c>
      <c r="F33" s="308" t="s">
        <v>39</v>
      </c>
      <c r="G33" s="308" t="s">
        <v>40</v>
      </c>
    </row>
    <row r="34" spans="2:7" customFormat="1" ht="15.5" thickBot="1">
      <c r="B34" s="214" t="s">
        <v>41</v>
      </c>
      <c r="C34" s="282"/>
      <c r="D34" s="504">
        <f>D7</f>
        <v>0.214332303</v>
      </c>
      <c r="E34" s="504">
        <f>E7</f>
        <v>0.21866845700000001</v>
      </c>
      <c r="F34" s="504">
        <f>F7</f>
        <v>0.227340764</v>
      </c>
      <c r="G34" s="504">
        <f>G7</f>
        <v>0.24468537800000001</v>
      </c>
    </row>
    <row r="35" spans="2:7" customFormat="1" ht="13">
      <c r="B35" s="290" t="s">
        <v>42</v>
      </c>
      <c r="C35" s="291"/>
      <c r="D35" s="485"/>
      <c r="E35" s="485"/>
      <c r="F35" s="485"/>
      <c r="G35" s="485"/>
    </row>
    <row r="36" spans="2:7" customFormat="1" ht="15.5">
      <c r="B36" s="292" t="s">
        <v>259</v>
      </c>
      <c r="C36" s="306" t="s">
        <v>261</v>
      </c>
      <c r="D36" s="509">
        <f t="shared" ref="D36:G37" si="0">D9/D$34</f>
        <v>191.49703253083598</v>
      </c>
      <c r="E36" s="509">
        <f t="shared" si="0"/>
        <v>187.43901412355967</v>
      </c>
      <c r="F36" s="509">
        <f t="shared" si="0"/>
        <v>179.37390234159679</v>
      </c>
      <c r="G36" s="509">
        <f t="shared" si="0"/>
        <v>165.51458992371829</v>
      </c>
    </row>
    <row r="37" spans="2:7" customFormat="1" ht="15.5">
      <c r="B37" s="209" t="s">
        <v>400</v>
      </c>
      <c r="C37" s="293" t="s">
        <v>262</v>
      </c>
      <c r="D37" s="509">
        <f t="shared" si="0"/>
        <v>239.71654893289696</v>
      </c>
      <c r="E37" s="509">
        <f t="shared" si="0"/>
        <v>232.85022768510228</v>
      </c>
      <c r="F37" s="509">
        <f t="shared" si="0"/>
        <v>220.99864149308479</v>
      </c>
      <c r="G37" s="509">
        <f t="shared" si="0"/>
        <v>198.99840520915802</v>
      </c>
    </row>
    <row r="38" spans="2:7" customFormat="1" ht="15.5">
      <c r="B38" s="492" t="s">
        <v>402</v>
      </c>
      <c r="C38" s="493"/>
      <c r="D38" s="509">
        <f>D11/D$34</f>
        <v>239.71654893289696</v>
      </c>
      <c r="E38" s="509">
        <f>E11/$D$34</f>
        <v>237.01980191012086</v>
      </c>
      <c r="F38" s="509">
        <f>F11/$D$34</f>
        <v>232.89536528705148</v>
      </c>
      <c r="G38" s="509">
        <f>G11/$D$34</f>
        <v>223.71336158320474</v>
      </c>
    </row>
    <row r="39" spans="2:7" customFormat="1" ht="16" thickBot="1">
      <c r="B39" s="302" t="s">
        <v>403</v>
      </c>
      <c r="C39" s="293"/>
      <c r="D39" s="486" t="s">
        <v>55</v>
      </c>
      <c r="E39" s="508">
        <f>E12/(E$34-$D$34)</f>
        <v>26.751817393939369</v>
      </c>
      <c r="F39" s="508">
        <f>F12/(F$34-$D$34)</f>
        <v>24.983739429283759</v>
      </c>
      <c r="G39" s="508">
        <f>G12/(G$34-$D$34)</f>
        <v>24.478574246596096</v>
      </c>
    </row>
    <row r="40" spans="2:7" customFormat="1" ht="10.5" thickBot="1">
      <c r="B40" s="294"/>
      <c r="C40" s="274"/>
      <c r="D40" s="295"/>
      <c r="E40" s="295"/>
      <c r="F40" s="295"/>
      <c r="G40" s="296"/>
    </row>
    <row r="41" spans="2:7" customFormat="1" ht="13.5" thickBot="1">
      <c r="B41" s="280" t="s">
        <v>266</v>
      </c>
      <c r="C41" s="282"/>
      <c r="D41" s="297"/>
      <c r="E41" s="297"/>
      <c r="F41" s="297"/>
      <c r="G41" s="298"/>
    </row>
    <row r="42" spans="2:7" customFormat="1">
      <c r="B42" s="488">
        <f t="shared" ref="B42:C48" si="1">B15</f>
        <v>1</v>
      </c>
      <c r="C42" s="299" t="str">
        <f t="shared" si="1"/>
        <v>natural gas</v>
      </c>
      <c r="D42" s="509">
        <f t="shared" ref="D42:G49" si="2">D15/D$34</f>
        <v>298.555089943675</v>
      </c>
      <c r="E42" s="509">
        <f t="shared" si="2"/>
        <v>288.05709275206527</v>
      </c>
      <c r="F42" s="509">
        <f t="shared" si="2"/>
        <v>268.33287144227245</v>
      </c>
      <c r="G42" s="509">
        <f t="shared" si="2"/>
        <v>234.84852454076761</v>
      </c>
    </row>
    <row r="43" spans="2:7" customFormat="1">
      <c r="B43" s="489">
        <f t="shared" si="1"/>
        <v>2</v>
      </c>
      <c r="C43" s="300" t="str">
        <f t="shared" si="1"/>
        <v>liquid gas</v>
      </c>
      <c r="D43" s="509">
        <f t="shared" si="2"/>
        <v>0</v>
      </c>
      <c r="E43" s="509">
        <f t="shared" si="2"/>
        <v>0</v>
      </c>
      <c r="F43" s="509">
        <f t="shared" si="2"/>
        <v>0</v>
      </c>
      <c r="G43" s="509">
        <f t="shared" si="2"/>
        <v>0</v>
      </c>
    </row>
    <row r="44" spans="2:7" customFormat="1">
      <c r="B44" s="489">
        <f t="shared" si="1"/>
        <v>3</v>
      </c>
      <c r="C44" s="300" t="str">
        <f t="shared" si="1"/>
        <v>oil</v>
      </c>
      <c r="D44" s="509">
        <f t="shared" si="2"/>
        <v>0</v>
      </c>
      <c r="E44" s="509">
        <f t="shared" si="2"/>
        <v>0</v>
      </c>
      <c r="F44" s="509">
        <f t="shared" si="2"/>
        <v>0</v>
      </c>
      <c r="G44" s="509">
        <f t="shared" si="2"/>
        <v>0</v>
      </c>
    </row>
    <row r="45" spans="2:7" customFormat="1">
      <c r="B45" s="489">
        <f t="shared" si="1"/>
        <v>4</v>
      </c>
      <c r="C45" s="300" t="str">
        <f t="shared" si="1"/>
        <v>coal</v>
      </c>
      <c r="D45" s="509">
        <f t="shared" si="2"/>
        <v>0</v>
      </c>
      <c r="E45" s="509">
        <f t="shared" si="2"/>
        <v>0</v>
      </c>
      <c r="F45" s="509">
        <f t="shared" si="2"/>
        <v>0</v>
      </c>
      <c r="G45" s="509">
        <f t="shared" si="2"/>
        <v>0</v>
      </c>
    </row>
    <row r="46" spans="2:7" customFormat="1">
      <c r="B46" s="489">
        <f t="shared" si="1"/>
        <v>5</v>
      </c>
      <c r="C46" s="300" t="str">
        <f t="shared" si="1"/>
        <v>wood / biomass</v>
      </c>
      <c r="D46" s="509">
        <f t="shared" si="2"/>
        <v>0</v>
      </c>
      <c r="E46" s="509">
        <f t="shared" si="2"/>
        <v>0</v>
      </c>
      <c r="F46" s="509">
        <f t="shared" si="2"/>
        <v>0</v>
      </c>
      <c r="G46" s="509">
        <f t="shared" si="2"/>
        <v>0</v>
      </c>
    </row>
    <row r="47" spans="2:7" customFormat="1">
      <c r="B47" s="489">
        <f t="shared" si="1"/>
        <v>6</v>
      </c>
      <c r="C47" s="300" t="str">
        <f t="shared" si="1"/>
        <v>district heating</v>
      </c>
      <c r="D47" s="507">
        <f t="shared" si="2"/>
        <v>5.248858824607507</v>
      </c>
      <c r="E47" s="507">
        <f t="shared" si="2"/>
        <v>5.1356286837474689</v>
      </c>
      <c r="F47" s="507">
        <f t="shared" si="2"/>
        <v>4.9309238707405765</v>
      </c>
      <c r="G47" s="507">
        <f t="shared" si="2"/>
        <v>4.405657619639209</v>
      </c>
    </row>
    <row r="48" spans="2:7" customFormat="1" ht="13" thickBot="1">
      <c r="B48" s="489">
        <f t="shared" si="1"/>
        <v>7</v>
      </c>
      <c r="C48" s="300" t="str">
        <f t="shared" si="1"/>
        <v>electric energy (used for heat supply)***</v>
      </c>
      <c r="D48" s="507">
        <f t="shared" si="2"/>
        <v>4.269071844014106</v>
      </c>
      <c r="E48" s="507">
        <f t="shared" si="2"/>
        <v>4.5365482228650835</v>
      </c>
      <c r="F48" s="507">
        <f t="shared" si="2"/>
        <v>5.040890950819537</v>
      </c>
      <c r="G48" s="507">
        <f t="shared" si="2"/>
        <v>5.9382379604227928</v>
      </c>
    </row>
    <row r="49" spans="2:7" customFormat="1" ht="13.5" thickBot="1">
      <c r="B49" s="280" t="s">
        <v>265</v>
      </c>
      <c r="C49" s="281"/>
      <c r="D49" s="513">
        <f t="shared" si="2"/>
        <v>308.07302061229666</v>
      </c>
      <c r="E49" s="513">
        <f t="shared" si="2"/>
        <v>297.72926965867782</v>
      </c>
      <c r="F49" s="513">
        <f t="shared" si="2"/>
        <v>278.30468626383259</v>
      </c>
      <c r="G49" s="513">
        <f t="shared" si="2"/>
        <v>245.19242012082964</v>
      </c>
    </row>
    <row r="50" spans="2:7" customFormat="1" ht="13.5" thickBot="1">
      <c r="B50" s="280"/>
      <c r="C50" s="282"/>
      <c r="D50" s="295"/>
      <c r="E50" s="295"/>
      <c r="F50" s="295"/>
      <c r="G50" s="296"/>
    </row>
    <row r="51" spans="2:7" customFormat="1" ht="15.5" thickBot="1">
      <c r="B51" s="283" t="s">
        <v>410</v>
      </c>
      <c r="C51" s="301"/>
      <c r="D51" s="508">
        <f t="shared" ref="D51:G51" si="3">D24/D$34</f>
        <v>57.854088377896076</v>
      </c>
      <c r="E51" s="508">
        <f t="shared" si="3"/>
        <v>56.066614125328556</v>
      </c>
      <c r="F51" s="508">
        <f t="shared" si="3"/>
        <v>52.608251109774578</v>
      </c>
      <c r="G51" s="508">
        <f t="shared" si="3"/>
        <v>46.794786405258755</v>
      </c>
    </row>
    <row r="52" spans="2:7" customFormat="1" ht="13.5" thickBot="1">
      <c r="B52" s="280"/>
      <c r="C52" s="282"/>
      <c r="D52" s="274"/>
      <c r="E52" s="274"/>
      <c r="F52" s="274"/>
      <c r="G52" s="275"/>
    </row>
    <row r="53" spans="2:7" customFormat="1" ht="15.75" customHeight="1">
      <c r="B53" s="192" t="s">
        <v>260</v>
      </c>
      <c r="C53" s="252"/>
      <c r="D53" s="285"/>
      <c r="E53" s="252"/>
      <c r="F53" s="252"/>
      <c r="G53" s="254"/>
    </row>
    <row r="54" spans="2:7" customFormat="1" ht="15.75" customHeight="1">
      <c r="B54" s="246" t="s">
        <v>263</v>
      </c>
      <c r="C54" s="16"/>
      <c r="D54" s="286"/>
      <c r="E54" s="16"/>
      <c r="F54" s="16"/>
      <c r="G54" s="287"/>
    </row>
    <row r="55" spans="2:7" customFormat="1" ht="30" customHeight="1">
      <c r="B55" s="571" t="s">
        <v>264</v>
      </c>
      <c r="C55" s="572"/>
      <c r="D55" s="572"/>
      <c r="E55" s="572"/>
      <c r="F55" s="572"/>
      <c r="G55" s="573"/>
    </row>
    <row r="56" spans="2:7" customFormat="1">
      <c r="B56" s="246" t="s">
        <v>401</v>
      </c>
      <c r="C56" s="16"/>
      <c r="D56" s="286"/>
      <c r="E56" s="16"/>
      <c r="F56" s="16"/>
      <c r="G56" s="287"/>
    </row>
    <row r="57" spans="2:7" customFormat="1" ht="13" thickBot="1">
      <c r="B57" s="302"/>
      <c r="C57" s="288"/>
      <c r="D57" s="288"/>
      <c r="E57" s="288"/>
      <c r="F57" s="288"/>
      <c r="G57" s="303"/>
    </row>
    <row r="58" spans="2:7" customFormat="1" ht="10">
      <c r="D58" s="270"/>
    </row>
    <row r="59" spans="2:7" customFormat="1" ht="10">
      <c r="D59" s="270"/>
    </row>
    <row r="60" spans="2:7" customFormat="1" ht="10"/>
    <row r="61" spans="2:7" customFormat="1" ht="10"/>
    <row r="62" spans="2:7" customFormat="1" ht="10"/>
    <row r="63" spans="2:7" customFormat="1" ht="10"/>
    <row r="64" spans="2:7" customFormat="1" ht="10"/>
    <row r="65" spans="4:4" customFormat="1" ht="10">
      <c r="D65" s="270"/>
    </row>
    <row r="66" spans="4:4" customFormat="1" ht="10">
      <c r="D66" s="270"/>
    </row>
    <row r="67" spans="4:4" customFormat="1" ht="10">
      <c r="D67" s="270"/>
    </row>
    <row r="68" spans="4:4" customFormat="1" ht="10">
      <c r="D68" s="270"/>
    </row>
    <row r="69" spans="4:4" customFormat="1" ht="10">
      <c r="D69" s="270"/>
    </row>
    <row r="70" spans="4:4" customFormat="1" ht="10">
      <c r="D70" s="270"/>
    </row>
    <row r="71" spans="4:4" customFormat="1" ht="10">
      <c r="D71" s="270"/>
    </row>
    <row r="72" spans="4:4" customFormat="1" ht="10">
      <c r="D72" s="270"/>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2">
    <mergeCell ref="B28:G28"/>
    <mergeCell ref="B55:G55"/>
  </mergeCells>
  <printOptions horizontalCentered="1"/>
  <pageMargins left="0.39370078740157483" right="0.39370078740157483" top="0.39370078740157483" bottom="0.39370078740157483" header="0.19685039370078741" footer="0.19685039370078741"/>
  <pageSetup paperSize="9" scale="79" fitToHeight="0" orientation="portrait" r:id="rId2"/>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showGridLines="0" zoomScale="90" zoomScaleNormal="90" workbookViewId="0">
      <selection activeCell="I2" sqref="I2"/>
    </sheetView>
  </sheetViews>
  <sheetFormatPr defaultColWidth="11.44140625" defaultRowHeight="12.5"/>
  <cols>
    <col min="1" max="1" width="2.33203125" style="12" customWidth="1"/>
    <col min="2" max="2" width="11.33203125" style="12" customWidth="1"/>
    <col min="3" max="3" width="43.33203125" style="12" customWidth="1"/>
    <col min="4" max="4" width="18.44140625" style="11" customWidth="1"/>
    <col min="5" max="7" width="18.44140625" style="12" customWidth="1"/>
    <col min="8" max="8" width="2.33203125" style="12" customWidth="1"/>
    <col min="9" max="247" width="11.44140625" style="12"/>
    <col min="248" max="248" width="11.44140625" style="12" customWidth="1"/>
    <col min="249" max="249" width="11.33203125" style="12" customWidth="1"/>
    <col min="250" max="250" width="43.33203125" style="12" customWidth="1"/>
    <col min="251" max="255" width="16.33203125" style="12" customWidth="1"/>
    <col min="256" max="256" width="45.6640625" style="12" customWidth="1"/>
    <col min="257" max="257" width="39.6640625" style="12" customWidth="1"/>
    <col min="258" max="503" width="11.44140625" style="12"/>
    <col min="504" max="504" width="11.44140625" style="12" customWidth="1"/>
    <col min="505" max="505" width="11.33203125" style="12" customWidth="1"/>
    <col min="506" max="506" width="43.33203125" style="12" customWidth="1"/>
    <col min="507" max="511" width="16.33203125" style="12" customWidth="1"/>
    <col min="512" max="512" width="45.6640625" style="12" customWidth="1"/>
    <col min="513" max="513" width="39.6640625" style="12" customWidth="1"/>
    <col min="514" max="759" width="11.44140625" style="12"/>
    <col min="760" max="760" width="11.44140625" style="12" customWidth="1"/>
    <col min="761" max="761" width="11.33203125" style="12" customWidth="1"/>
    <col min="762" max="762" width="43.33203125" style="12" customWidth="1"/>
    <col min="763" max="767" width="16.33203125" style="12" customWidth="1"/>
    <col min="768" max="768" width="45.6640625" style="12" customWidth="1"/>
    <col min="769" max="769" width="39.6640625" style="12" customWidth="1"/>
    <col min="770" max="1015" width="11.44140625" style="12"/>
    <col min="1016" max="1016" width="11.44140625" style="12" customWidth="1"/>
    <col min="1017" max="1017" width="11.33203125" style="12" customWidth="1"/>
    <col min="1018" max="1018" width="43.33203125" style="12" customWidth="1"/>
    <col min="1019" max="1023" width="16.33203125" style="12" customWidth="1"/>
    <col min="1024" max="1024" width="45.6640625" style="12" customWidth="1"/>
    <col min="1025" max="1025" width="39.6640625" style="12" customWidth="1"/>
    <col min="1026" max="1271" width="11.44140625" style="12"/>
    <col min="1272" max="1272" width="11.44140625" style="12" customWidth="1"/>
    <col min="1273" max="1273" width="11.33203125" style="12" customWidth="1"/>
    <col min="1274" max="1274" width="43.33203125" style="12" customWidth="1"/>
    <col min="1275" max="1279" width="16.33203125" style="12" customWidth="1"/>
    <col min="1280" max="1280" width="45.6640625" style="12" customWidth="1"/>
    <col min="1281" max="1281" width="39.6640625" style="12" customWidth="1"/>
    <col min="1282" max="1527" width="11.44140625" style="12"/>
    <col min="1528" max="1528" width="11.44140625" style="12" customWidth="1"/>
    <col min="1529" max="1529" width="11.33203125" style="12" customWidth="1"/>
    <col min="1530" max="1530" width="43.33203125" style="12" customWidth="1"/>
    <col min="1531" max="1535" width="16.33203125" style="12" customWidth="1"/>
    <col min="1536" max="1536" width="45.6640625" style="12" customWidth="1"/>
    <col min="1537" max="1537" width="39.6640625" style="12" customWidth="1"/>
    <col min="1538" max="1783" width="11.44140625" style="12"/>
    <col min="1784" max="1784" width="11.44140625" style="12" customWidth="1"/>
    <col min="1785" max="1785" width="11.33203125" style="12" customWidth="1"/>
    <col min="1786" max="1786" width="43.33203125" style="12" customWidth="1"/>
    <col min="1787" max="1791" width="16.33203125" style="12" customWidth="1"/>
    <col min="1792" max="1792" width="45.6640625" style="12" customWidth="1"/>
    <col min="1793" max="1793" width="39.6640625" style="12" customWidth="1"/>
    <col min="1794" max="2039" width="11.44140625" style="12"/>
    <col min="2040" max="2040" width="11.44140625" style="12" customWidth="1"/>
    <col min="2041" max="2041" width="11.33203125" style="12" customWidth="1"/>
    <col min="2042" max="2042" width="43.33203125" style="12" customWidth="1"/>
    <col min="2043" max="2047" width="16.33203125" style="12" customWidth="1"/>
    <col min="2048" max="2048" width="45.6640625" style="12" customWidth="1"/>
    <col min="2049" max="2049" width="39.6640625" style="12" customWidth="1"/>
    <col min="2050" max="2295" width="11.44140625" style="12"/>
    <col min="2296" max="2296" width="11.44140625" style="12" customWidth="1"/>
    <col min="2297" max="2297" width="11.33203125" style="12" customWidth="1"/>
    <col min="2298" max="2298" width="43.33203125" style="12" customWidth="1"/>
    <col min="2299" max="2303" width="16.33203125" style="12" customWidth="1"/>
    <col min="2304" max="2304" width="45.6640625" style="12" customWidth="1"/>
    <col min="2305" max="2305" width="39.6640625" style="12" customWidth="1"/>
    <col min="2306" max="2551" width="11.44140625" style="12"/>
    <col min="2552" max="2552" width="11.44140625" style="12" customWidth="1"/>
    <col min="2553" max="2553" width="11.33203125" style="12" customWidth="1"/>
    <col min="2554" max="2554" width="43.33203125" style="12" customWidth="1"/>
    <col min="2555" max="2559" width="16.33203125" style="12" customWidth="1"/>
    <col min="2560" max="2560" width="45.6640625" style="12" customWidth="1"/>
    <col min="2561" max="2561" width="39.6640625" style="12" customWidth="1"/>
    <col min="2562" max="2807" width="11.44140625" style="12"/>
    <col min="2808" max="2808" width="11.44140625" style="12" customWidth="1"/>
    <col min="2809" max="2809" width="11.33203125" style="12" customWidth="1"/>
    <col min="2810" max="2810" width="43.33203125" style="12" customWidth="1"/>
    <col min="2811" max="2815" width="16.33203125" style="12" customWidth="1"/>
    <col min="2816" max="2816" width="45.6640625" style="12" customWidth="1"/>
    <col min="2817" max="2817" width="39.6640625" style="12" customWidth="1"/>
    <col min="2818" max="3063" width="11.44140625" style="12"/>
    <col min="3064" max="3064" width="11.44140625" style="12" customWidth="1"/>
    <col min="3065" max="3065" width="11.33203125" style="12" customWidth="1"/>
    <col min="3066" max="3066" width="43.33203125" style="12" customWidth="1"/>
    <col min="3067" max="3071" width="16.33203125" style="12" customWidth="1"/>
    <col min="3072" max="3072" width="45.6640625" style="12" customWidth="1"/>
    <col min="3073" max="3073" width="39.6640625" style="12" customWidth="1"/>
    <col min="3074" max="3319" width="11.44140625" style="12"/>
    <col min="3320" max="3320" width="11.44140625" style="12" customWidth="1"/>
    <col min="3321" max="3321" width="11.33203125" style="12" customWidth="1"/>
    <col min="3322" max="3322" width="43.33203125" style="12" customWidth="1"/>
    <col min="3323" max="3327" width="16.33203125" style="12" customWidth="1"/>
    <col min="3328" max="3328" width="45.6640625" style="12" customWidth="1"/>
    <col min="3329" max="3329" width="39.6640625" style="12" customWidth="1"/>
    <col min="3330" max="3575" width="11.44140625" style="12"/>
    <col min="3576" max="3576" width="11.44140625" style="12" customWidth="1"/>
    <col min="3577" max="3577" width="11.33203125" style="12" customWidth="1"/>
    <col min="3578" max="3578" width="43.33203125" style="12" customWidth="1"/>
    <col min="3579" max="3583" width="16.33203125" style="12" customWidth="1"/>
    <col min="3584" max="3584" width="45.6640625" style="12" customWidth="1"/>
    <col min="3585" max="3585" width="39.6640625" style="12" customWidth="1"/>
    <col min="3586" max="3831" width="11.44140625" style="12"/>
    <col min="3832" max="3832" width="11.44140625" style="12" customWidth="1"/>
    <col min="3833" max="3833" width="11.33203125" style="12" customWidth="1"/>
    <col min="3834" max="3834" width="43.33203125" style="12" customWidth="1"/>
    <col min="3835" max="3839" width="16.33203125" style="12" customWidth="1"/>
    <col min="3840" max="3840" width="45.6640625" style="12" customWidth="1"/>
    <col min="3841" max="3841" width="39.6640625" style="12" customWidth="1"/>
    <col min="3842" max="4087" width="11.44140625" style="12"/>
    <col min="4088" max="4088" width="11.44140625" style="12" customWidth="1"/>
    <col min="4089" max="4089" width="11.33203125" style="12" customWidth="1"/>
    <col min="4090" max="4090" width="43.33203125" style="12" customWidth="1"/>
    <col min="4091" max="4095" width="16.33203125" style="12" customWidth="1"/>
    <col min="4096" max="4096" width="45.6640625" style="12" customWidth="1"/>
    <col min="4097" max="4097" width="39.6640625" style="12" customWidth="1"/>
    <col min="4098" max="4343" width="11.44140625" style="12"/>
    <col min="4344" max="4344" width="11.44140625" style="12" customWidth="1"/>
    <col min="4345" max="4345" width="11.33203125" style="12" customWidth="1"/>
    <col min="4346" max="4346" width="43.33203125" style="12" customWidth="1"/>
    <col min="4347" max="4351" width="16.33203125" style="12" customWidth="1"/>
    <col min="4352" max="4352" width="45.6640625" style="12" customWidth="1"/>
    <col min="4353" max="4353" width="39.6640625" style="12" customWidth="1"/>
    <col min="4354" max="4599" width="11.44140625" style="12"/>
    <col min="4600" max="4600" width="11.44140625" style="12" customWidth="1"/>
    <col min="4601" max="4601" width="11.33203125" style="12" customWidth="1"/>
    <col min="4602" max="4602" width="43.33203125" style="12" customWidth="1"/>
    <col min="4603" max="4607" width="16.33203125" style="12" customWidth="1"/>
    <col min="4608" max="4608" width="45.6640625" style="12" customWidth="1"/>
    <col min="4609" max="4609" width="39.6640625" style="12" customWidth="1"/>
    <col min="4610" max="4855" width="11.44140625" style="12"/>
    <col min="4856" max="4856" width="11.44140625" style="12" customWidth="1"/>
    <col min="4857" max="4857" width="11.33203125" style="12" customWidth="1"/>
    <col min="4858" max="4858" width="43.33203125" style="12" customWidth="1"/>
    <col min="4859" max="4863" width="16.33203125" style="12" customWidth="1"/>
    <col min="4864" max="4864" width="45.6640625" style="12" customWidth="1"/>
    <col min="4865" max="4865" width="39.6640625" style="12" customWidth="1"/>
    <col min="4866" max="5111" width="11.44140625" style="12"/>
    <col min="5112" max="5112" width="11.44140625" style="12" customWidth="1"/>
    <col min="5113" max="5113" width="11.33203125" style="12" customWidth="1"/>
    <col min="5114" max="5114" width="43.33203125" style="12" customWidth="1"/>
    <col min="5115" max="5119" width="16.33203125" style="12" customWidth="1"/>
    <col min="5120" max="5120" width="45.6640625" style="12" customWidth="1"/>
    <col min="5121" max="5121" width="39.6640625" style="12" customWidth="1"/>
    <col min="5122" max="5367" width="11.44140625" style="12"/>
    <col min="5368" max="5368" width="11.44140625" style="12" customWidth="1"/>
    <col min="5369" max="5369" width="11.33203125" style="12" customWidth="1"/>
    <col min="5370" max="5370" width="43.33203125" style="12" customWidth="1"/>
    <col min="5371" max="5375" width="16.33203125" style="12" customWidth="1"/>
    <col min="5376" max="5376" width="45.6640625" style="12" customWidth="1"/>
    <col min="5377" max="5377" width="39.6640625" style="12" customWidth="1"/>
    <col min="5378" max="5623" width="11.44140625" style="12"/>
    <col min="5624" max="5624" width="11.44140625" style="12" customWidth="1"/>
    <col min="5625" max="5625" width="11.33203125" style="12" customWidth="1"/>
    <col min="5626" max="5626" width="43.33203125" style="12" customWidth="1"/>
    <col min="5627" max="5631" width="16.33203125" style="12" customWidth="1"/>
    <col min="5632" max="5632" width="45.6640625" style="12" customWidth="1"/>
    <col min="5633" max="5633" width="39.6640625" style="12" customWidth="1"/>
    <col min="5634" max="5879" width="11.44140625" style="12"/>
    <col min="5880" max="5880" width="11.44140625" style="12" customWidth="1"/>
    <col min="5881" max="5881" width="11.33203125" style="12" customWidth="1"/>
    <col min="5882" max="5882" width="43.33203125" style="12" customWidth="1"/>
    <col min="5883" max="5887" width="16.33203125" style="12" customWidth="1"/>
    <col min="5888" max="5888" width="45.6640625" style="12" customWidth="1"/>
    <col min="5889" max="5889" width="39.6640625" style="12" customWidth="1"/>
    <col min="5890" max="6135" width="11.44140625" style="12"/>
    <col min="6136" max="6136" width="11.44140625" style="12" customWidth="1"/>
    <col min="6137" max="6137" width="11.33203125" style="12" customWidth="1"/>
    <col min="6138" max="6138" width="43.33203125" style="12" customWidth="1"/>
    <col min="6139" max="6143" width="16.33203125" style="12" customWidth="1"/>
    <col min="6144" max="6144" width="45.6640625" style="12" customWidth="1"/>
    <col min="6145" max="6145" width="39.6640625" style="12" customWidth="1"/>
    <col min="6146" max="6391" width="11.44140625" style="12"/>
    <col min="6392" max="6392" width="11.44140625" style="12" customWidth="1"/>
    <col min="6393" max="6393" width="11.33203125" style="12" customWidth="1"/>
    <col min="6394" max="6394" width="43.33203125" style="12" customWidth="1"/>
    <col min="6395" max="6399" width="16.33203125" style="12" customWidth="1"/>
    <col min="6400" max="6400" width="45.6640625" style="12" customWidth="1"/>
    <col min="6401" max="6401" width="39.6640625" style="12" customWidth="1"/>
    <col min="6402" max="6647" width="11.44140625" style="12"/>
    <col min="6648" max="6648" width="11.44140625" style="12" customWidth="1"/>
    <col min="6649" max="6649" width="11.33203125" style="12" customWidth="1"/>
    <col min="6650" max="6650" width="43.33203125" style="12" customWidth="1"/>
    <col min="6651" max="6655" width="16.33203125" style="12" customWidth="1"/>
    <col min="6656" max="6656" width="45.6640625" style="12" customWidth="1"/>
    <col min="6657" max="6657" width="39.6640625" style="12" customWidth="1"/>
    <col min="6658" max="6903" width="11.44140625" style="12"/>
    <col min="6904" max="6904" width="11.44140625" style="12" customWidth="1"/>
    <col min="6905" max="6905" width="11.33203125" style="12" customWidth="1"/>
    <col min="6906" max="6906" width="43.33203125" style="12" customWidth="1"/>
    <col min="6907" max="6911" width="16.33203125" style="12" customWidth="1"/>
    <col min="6912" max="6912" width="45.6640625" style="12" customWidth="1"/>
    <col min="6913" max="6913" width="39.6640625" style="12" customWidth="1"/>
    <col min="6914" max="7159" width="11.44140625" style="12"/>
    <col min="7160" max="7160" width="11.44140625" style="12" customWidth="1"/>
    <col min="7161" max="7161" width="11.33203125" style="12" customWidth="1"/>
    <col min="7162" max="7162" width="43.33203125" style="12" customWidth="1"/>
    <col min="7163" max="7167" width="16.33203125" style="12" customWidth="1"/>
    <col min="7168" max="7168" width="45.6640625" style="12" customWidth="1"/>
    <col min="7169" max="7169" width="39.6640625" style="12" customWidth="1"/>
    <col min="7170" max="7415" width="11.44140625" style="12"/>
    <col min="7416" max="7416" width="11.44140625" style="12" customWidth="1"/>
    <col min="7417" max="7417" width="11.33203125" style="12" customWidth="1"/>
    <col min="7418" max="7418" width="43.33203125" style="12" customWidth="1"/>
    <col min="7419" max="7423" width="16.33203125" style="12" customWidth="1"/>
    <col min="7424" max="7424" width="45.6640625" style="12" customWidth="1"/>
    <col min="7425" max="7425" width="39.6640625" style="12" customWidth="1"/>
    <col min="7426" max="7671" width="11.44140625" style="12"/>
    <col min="7672" max="7672" width="11.44140625" style="12" customWidth="1"/>
    <col min="7673" max="7673" width="11.33203125" style="12" customWidth="1"/>
    <col min="7674" max="7674" width="43.33203125" style="12" customWidth="1"/>
    <col min="7675" max="7679" width="16.33203125" style="12" customWidth="1"/>
    <col min="7680" max="7680" width="45.6640625" style="12" customWidth="1"/>
    <col min="7681" max="7681" width="39.6640625" style="12" customWidth="1"/>
    <col min="7682" max="7927" width="11.44140625" style="12"/>
    <col min="7928" max="7928" width="11.44140625" style="12" customWidth="1"/>
    <col min="7929" max="7929" width="11.33203125" style="12" customWidth="1"/>
    <col min="7930" max="7930" width="43.33203125" style="12" customWidth="1"/>
    <col min="7931" max="7935" width="16.33203125" style="12" customWidth="1"/>
    <col min="7936" max="7936" width="45.6640625" style="12" customWidth="1"/>
    <col min="7937" max="7937" width="39.6640625" style="12" customWidth="1"/>
    <col min="7938" max="8183" width="11.44140625" style="12"/>
    <col min="8184" max="8184" width="11.44140625" style="12" customWidth="1"/>
    <col min="8185" max="8185" width="11.33203125" style="12" customWidth="1"/>
    <col min="8186" max="8186" width="43.33203125" style="12" customWidth="1"/>
    <col min="8187" max="8191" width="16.33203125" style="12" customWidth="1"/>
    <col min="8192" max="8192" width="45.6640625" style="12" customWidth="1"/>
    <col min="8193" max="8193" width="39.6640625" style="12" customWidth="1"/>
    <col min="8194" max="8439" width="11.44140625" style="12"/>
    <col min="8440" max="8440" width="11.44140625" style="12" customWidth="1"/>
    <col min="8441" max="8441" width="11.33203125" style="12" customWidth="1"/>
    <col min="8442" max="8442" width="43.33203125" style="12" customWidth="1"/>
    <col min="8443" max="8447" width="16.33203125" style="12" customWidth="1"/>
    <col min="8448" max="8448" width="45.6640625" style="12" customWidth="1"/>
    <col min="8449" max="8449" width="39.6640625" style="12" customWidth="1"/>
    <col min="8450" max="8695" width="11.44140625" style="12"/>
    <col min="8696" max="8696" width="11.44140625" style="12" customWidth="1"/>
    <col min="8697" max="8697" width="11.33203125" style="12" customWidth="1"/>
    <col min="8698" max="8698" width="43.33203125" style="12" customWidth="1"/>
    <col min="8699" max="8703" width="16.33203125" style="12" customWidth="1"/>
    <col min="8704" max="8704" width="45.6640625" style="12" customWidth="1"/>
    <col min="8705" max="8705" width="39.6640625" style="12" customWidth="1"/>
    <col min="8706" max="8951" width="11.44140625" style="12"/>
    <col min="8952" max="8952" width="11.44140625" style="12" customWidth="1"/>
    <col min="8953" max="8953" width="11.33203125" style="12" customWidth="1"/>
    <col min="8954" max="8954" width="43.33203125" style="12" customWidth="1"/>
    <col min="8955" max="8959" width="16.33203125" style="12" customWidth="1"/>
    <col min="8960" max="8960" width="45.6640625" style="12" customWidth="1"/>
    <col min="8961" max="8961" width="39.6640625" style="12" customWidth="1"/>
    <col min="8962" max="9207" width="11.44140625" style="12"/>
    <col min="9208" max="9208" width="11.44140625" style="12" customWidth="1"/>
    <col min="9209" max="9209" width="11.33203125" style="12" customWidth="1"/>
    <col min="9210" max="9210" width="43.33203125" style="12" customWidth="1"/>
    <col min="9211" max="9215" width="16.33203125" style="12" customWidth="1"/>
    <col min="9216" max="9216" width="45.6640625" style="12" customWidth="1"/>
    <col min="9217" max="9217" width="39.6640625" style="12" customWidth="1"/>
    <col min="9218" max="9463" width="11.44140625" style="12"/>
    <col min="9464" max="9464" width="11.44140625" style="12" customWidth="1"/>
    <col min="9465" max="9465" width="11.33203125" style="12" customWidth="1"/>
    <col min="9466" max="9466" width="43.33203125" style="12" customWidth="1"/>
    <col min="9467" max="9471" width="16.33203125" style="12" customWidth="1"/>
    <col min="9472" max="9472" width="45.6640625" style="12" customWidth="1"/>
    <col min="9473" max="9473" width="39.6640625" style="12" customWidth="1"/>
    <col min="9474" max="9719" width="11.44140625" style="12"/>
    <col min="9720" max="9720" width="11.44140625" style="12" customWidth="1"/>
    <col min="9721" max="9721" width="11.33203125" style="12" customWidth="1"/>
    <col min="9722" max="9722" width="43.33203125" style="12" customWidth="1"/>
    <col min="9723" max="9727" width="16.33203125" style="12" customWidth="1"/>
    <col min="9728" max="9728" width="45.6640625" style="12" customWidth="1"/>
    <col min="9729" max="9729" width="39.6640625" style="12" customWidth="1"/>
    <col min="9730" max="9975" width="11.44140625" style="12"/>
    <col min="9976" max="9976" width="11.44140625" style="12" customWidth="1"/>
    <col min="9977" max="9977" width="11.33203125" style="12" customWidth="1"/>
    <col min="9978" max="9978" width="43.33203125" style="12" customWidth="1"/>
    <col min="9979" max="9983" width="16.33203125" style="12" customWidth="1"/>
    <col min="9984" max="9984" width="45.6640625" style="12" customWidth="1"/>
    <col min="9985" max="9985" width="39.6640625" style="12" customWidth="1"/>
    <col min="9986" max="10231" width="11.44140625" style="12"/>
    <col min="10232" max="10232" width="11.44140625" style="12" customWidth="1"/>
    <col min="10233" max="10233" width="11.33203125" style="12" customWidth="1"/>
    <col min="10234" max="10234" width="43.33203125" style="12" customWidth="1"/>
    <col min="10235" max="10239" width="16.33203125" style="12" customWidth="1"/>
    <col min="10240" max="10240" width="45.6640625" style="12" customWidth="1"/>
    <col min="10241" max="10241" width="39.6640625" style="12" customWidth="1"/>
    <col min="10242" max="10487" width="11.44140625" style="12"/>
    <col min="10488" max="10488" width="11.44140625" style="12" customWidth="1"/>
    <col min="10489" max="10489" width="11.33203125" style="12" customWidth="1"/>
    <col min="10490" max="10490" width="43.33203125" style="12" customWidth="1"/>
    <col min="10491" max="10495" width="16.33203125" style="12" customWidth="1"/>
    <col min="10496" max="10496" width="45.6640625" style="12" customWidth="1"/>
    <col min="10497" max="10497" width="39.6640625" style="12" customWidth="1"/>
    <col min="10498" max="10743" width="11.44140625" style="12"/>
    <col min="10744" max="10744" width="11.44140625" style="12" customWidth="1"/>
    <col min="10745" max="10745" width="11.33203125" style="12" customWidth="1"/>
    <col min="10746" max="10746" width="43.33203125" style="12" customWidth="1"/>
    <col min="10747" max="10751" width="16.33203125" style="12" customWidth="1"/>
    <col min="10752" max="10752" width="45.6640625" style="12" customWidth="1"/>
    <col min="10753" max="10753" width="39.6640625" style="12" customWidth="1"/>
    <col min="10754" max="10999" width="11.44140625" style="12"/>
    <col min="11000" max="11000" width="11.44140625" style="12" customWidth="1"/>
    <col min="11001" max="11001" width="11.33203125" style="12" customWidth="1"/>
    <col min="11002" max="11002" width="43.33203125" style="12" customWidth="1"/>
    <col min="11003" max="11007" width="16.33203125" style="12" customWidth="1"/>
    <col min="11008" max="11008" width="45.6640625" style="12" customWidth="1"/>
    <col min="11009" max="11009" width="39.6640625" style="12" customWidth="1"/>
    <col min="11010" max="11255" width="11.44140625" style="12"/>
    <col min="11256" max="11256" width="11.44140625" style="12" customWidth="1"/>
    <col min="11257" max="11257" width="11.33203125" style="12" customWidth="1"/>
    <col min="11258" max="11258" width="43.33203125" style="12" customWidth="1"/>
    <col min="11259" max="11263" width="16.33203125" style="12" customWidth="1"/>
    <col min="11264" max="11264" width="45.6640625" style="12" customWidth="1"/>
    <col min="11265" max="11265" width="39.6640625" style="12" customWidth="1"/>
    <col min="11266" max="11511" width="11.44140625" style="12"/>
    <col min="11512" max="11512" width="11.44140625" style="12" customWidth="1"/>
    <col min="11513" max="11513" width="11.33203125" style="12" customWidth="1"/>
    <col min="11514" max="11514" width="43.33203125" style="12" customWidth="1"/>
    <col min="11515" max="11519" width="16.33203125" style="12" customWidth="1"/>
    <col min="11520" max="11520" width="45.6640625" style="12" customWidth="1"/>
    <col min="11521" max="11521" width="39.6640625" style="12" customWidth="1"/>
    <col min="11522" max="11767" width="11.44140625" style="12"/>
    <col min="11768" max="11768" width="11.44140625" style="12" customWidth="1"/>
    <col min="11769" max="11769" width="11.33203125" style="12" customWidth="1"/>
    <col min="11770" max="11770" width="43.33203125" style="12" customWidth="1"/>
    <col min="11771" max="11775" width="16.33203125" style="12" customWidth="1"/>
    <col min="11776" max="11776" width="45.6640625" style="12" customWidth="1"/>
    <col min="11777" max="11777" width="39.6640625" style="12" customWidth="1"/>
    <col min="11778" max="12023" width="11.44140625" style="12"/>
    <col min="12024" max="12024" width="11.44140625" style="12" customWidth="1"/>
    <col min="12025" max="12025" width="11.33203125" style="12" customWidth="1"/>
    <col min="12026" max="12026" width="43.33203125" style="12" customWidth="1"/>
    <col min="12027" max="12031" width="16.33203125" style="12" customWidth="1"/>
    <col min="12032" max="12032" width="45.6640625" style="12" customWidth="1"/>
    <col min="12033" max="12033" width="39.6640625" style="12" customWidth="1"/>
    <col min="12034" max="12279" width="11.44140625" style="12"/>
    <col min="12280" max="12280" width="11.44140625" style="12" customWidth="1"/>
    <col min="12281" max="12281" width="11.33203125" style="12" customWidth="1"/>
    <col min="12282" max="12282" width="43.33203125" style="12" customWidth="1"/>
    <col min="12283" max="12287" width="16.33203125" style="12" customWidth="1"/>
    <col min="12288" max="12288" width="45.6640625" style="12" customWidth="1"/>
    <col min="12289" max="12289" width="39.6640625" style="12" customWidth="1"/>
    <col min="12290" max="12535" width="11.44140625" style="12"/>
    <col min="12536" max="12536" width="11.44140625" style="12" customWidth="1"/>
    <col min="12537" max="12537" width="11.33203125" style="12" customWidth="1"/>
    <col min="12538" max="12538" width="43.33203125" style="12" customWidth="1"/>
    <col min="12539" max="12543" width="16.33203125" style="12" customWidth="1"/>
    <col min="12544" max="12544" width="45.6640625" style="12" customWidth="1"/>
    <col min="12545" max="12545" width="39.6640625" style="12" customWidth="1"/>
    <col min="12546" max="12791" width="11.44140625" style="12"/>
    <col min="12792" max="12792" width="11.44140625" style="12" customWidth="1"/>
    <col min="12793" max="12793" width="11.33203125" style="12" customWidth="1"/>
    <col min="12794" max="12794" width="43.33203125" style="12" customWidth="1"/>
    <col min="12795" max="12799" width="16.33203125" style="12" customWidth="1"/>
    <col min="12800" max="12800" width="45.6640625" style="12" customWidth="1"/>
    <col min="12801" max="12801" width="39.6640625" style="12" customWidth="1"/>
    <col min="12802" max="13047" width="11.44140625" style="12"/>
    <col min="13048" max="13048" width="11.44140625" style="12" customWidth="1"/>
    <col min="13049" max="13049" width="11.33203125" style="12" customWidth="1"/>
    <col min="13050" max="13050" width="43.33203125" style="12" customWidth="1"/>
    <col min="13051" max="13055" width="16.33203125" style="12" customWidth="1"/>
    <col min="13056" max="13056" width="45.6640625" style="12" customWidth="1"/>
    <col min="13057" max="13057" width="39.6640625" style="12" customWidth="1"/>
    <col min="13058" max="13303" width="11.44140625" style="12"/>
    <col min="13304" max="13304" width="11.44140625" style="12" customWidth="1"/>
    <col min="13305" max="13305" width="11.33203125" style="12" customWidth="1"/>
    <col min="13306" max="13306" width="43.33203125" style="12" customWidth="1"/>
    <col min="13307" max="13311" width="16.33203125" style="12" customWidth="1"/>
    <col min="13312" max="13312" width="45.6640625" style="12" customWidth="1"/>
    <col min="13313" max="13313" width="39.6640625" style="12" customWidth="1"/>
    <col min="13314" max="13559" width="11.44140625" style="12"/>
    <col min="13560" max="13560" width="11.44140625" style="12" customWidth="1"/>
    <col min="13561" max="13561" width="11.33203125" style="12" customWidth="1"/>
    <col min="13562" max="13562" width="43.33203125" style="12" customWidth="1"/>
    <col min="13563" max="13567" width="16.33203125" style="12" customWidth="1"/>
    <col min="13568" max="13568" width="45.6640625" style="12" customWidth="1"/>
    <col min="13569" max="13569" width="39.6640625" style="12" customWidth="1"/>
    <col min="13570" max="13815" width="11.44140625" style="12"/>
    <col min="13816" max="13816" width="11.44140625" style="12" customWidth="1"/>
    <col min="13817" max="13817" width="11.33203125" style="12" customWidth="1"/>
    <col min="13818" max="13818" width="43.33203125" style="12" customWidth="1"/>
    <col min="13819" max="13823" width="16.33203125" style="12" customWidth="1"/>
    <col min="13824" max="13824" width="45.6640625" style="12" customWidth="1"/>
    <col min="13825" max="13825" width="39.6640625" style="12" customWidth="1"/>
    <col min="13826" max="14071" width="11.44140625" style="12"/>
    <col min="14072" max="14072" width="11.44140625" style="12" customWidth="1"/>
    <col min="14073" max="14073" width="11.33203125" style="12" customWidth="1"/>
    <col min="14074" max="14074" width="43.33203125" style="12" customWidth="1"/>
    <col min="14075" max="14079" width="16.33203125" style="12" customWidth="1"/>
    <col min="14080" max="14080" width="45.6640625" style="12" customWidth="1"/>
    <col min="14081" max="14081" width="39.6640625" style="12" customWidth="1"/>
    <col min="14082" max="14327" width="11.44140625" style="12"/>
    <col min="14328" max="14328" width="11.44140625" style="12" customWidth="1"/>
    <col min="14329" max="14329" width="11.33203125" style="12" customWidth="1"/>
    <col min="14330" max="14330" width="43.33203125" style="12" customWidth="1"/>
    <col min="14331" max="14335" width="16.33203125" style="12" customWidth="1"/>
    <col min="14336" max="14336" width="45.6640625" style="12" customWidth="1"/>
    <col min="14337" max="14337" width="39.6640625" style="12" customWidth="1"/>
    <col min="14338" max="14583" width="11.44140625" style="12"/>
    <col min="14584" max="14584" width="11.44140625" style="12" customWidth="1"/>
    <col min="14585" max="14585" width="11.33203125" style="12" customWidth="1"/>
    <col min="14586" max="14586" width="43.33203125" style="12" customWidth="1"/>
    <col min="14587" max="14591" width="16.33203125" style="12" customWidth="1"/>
    <col min="14592" max="14592" width="45.6640625" style="12" customWidth="1"/>
    <col min="14593" max="14593" width="39.6640625" style="12" customWidth="1"/>
    <col min="14594" max="14839" width="11.44140625" style="12"/>
    <col min="14840" max="14840" width="11.44140625" style="12" customWidth="1"/>
    <col min="14841" max="14841" width="11.33203125" style="12" customWidth="1"/>
    <col min="14842" max="14842" width="43.33203125" style="12" customWidth="1"/>
    <col min="14843" max="14847" width="16.33203125" style="12" customWidth="1"/>
    <col min="14848" max="14848" width="45.6640625" style="12" customWidth="1"/>
    <col min="14849" max="14849" width="39.6640625" style="12" customWidth="1"/>
    <col min="14850" max="15095" width="11.44140625" style="12"/>
    <col min="15096" max="15096" width="11.44140625" style="12" customWidth="1"/>
    <col min="15097" max="15097" width="11.33203125" style="12" customWidth="1"/>
    <col min="15098" max="15098" width="43.33203125" style="12" customWidth="1"/>
    <col min="15099" max="15103" width="16.33203125" style="12" customWidth="1"/>
    <col min="15104" max="15104" width="45.6640625" style="12" customWidth="1"/>
    <col min="15105" max="15105" width="39.6640625" style="12" customWidth="1"/>
    <col min="15106" max="15351" width="11.44140625" style="12"/>
    <col min="15352" max="15352" width="11.44140625" style="12" customWidth="1"/>
    <col min="15353" max="15353" width="11.33203125" style="12" customWidth="1"/>
    <col min="15354" max="15354" width="43.33203125" style="12" customWidth="1"/>
    <col min="15355" max="15359" width="16.33203125" style="12" customWidth="1"/>
    <col min="15360" max="15360" width="45.6640625" style="12" customWidth="1"/>
    <col min="15361" max="15361" width="39.6640625" style="12" customWidth="1"/>
    <col min="15362" max="15607" width="11.44140625" style="12"/>
    <col min="15608" max="15608" width="11.44140625" style="12" customWidth="1"/>
    <col min="15609" max="15609" width="11.33203125" style="12" customWidth="1"/>
    <col min="15610" max="15610" width="43.33203125" style="12" customWidth="1"/>
    <col min="15611" max="15615" width="16.33203125" style="12" customWidth="1"/>
    <col min="15616" max="15616" width="45.6640625" style="12" customWidth="1"/>
    <col min="15617" max="15617" width="39.6640625" style="12" customWidth="1"/>
    <col min="15618" max="15863" width="11.44140625" style="12"/>
    <col min="15864" max="15864" width="11.44140625" style="12" customWidth="1"/>
    <col min="15865" max="15865" width="11.33203125" style="12" customWidth="1"/>
    <col min="15866" max="15866" width="43.33203125" style="12" customWidth="1"/>
    <col min="15867" max="15871" width="16.33203125" style="12" customWidth="1"/>
    <col min="15872" max="15872" width="45.6640625" style="12" customWidth="1"/>
    <col min="15873" max="15873" width="39.6640625" style="12" customWidth="1"/>
    <col min="15874" max="16119" width="11.44140625" style="12"/>
    <col min="16120" max="16120" width="11.44140625" style="12" customWidth="1"/>
    <col min="16121" max="16121" width="11.33203125" style="12" customWidth="1"/>
    <col min="16122" max="16122" width="43.33203125" style="12" customWidth="1"/>
    <col min="16123" max="16127" width="16.33203125" style="12" customWidth="1"/>
    <col min="16128" max="16128" width="45.6640625" style="12" customWidth="1"/>
    <col min="16129" max="16129" width="39.6640625" style="12" customWidth="1"/>
    <col min="16130" max="16384" width="11.44140625" style="12"/>
  </cols>
  <sheetData>
    <row r="1" spans="2:11" customFormat="1" ht="9" customHeight="1"/>
    <row r="2" spans="2:11" customFormat="1" ht="18" customHeight="1">
      <c r="B2" s="14" t="s">
        <v>74</v>
      </c>
      <c r="C2" s="17"/>
      <c r="D2" s="18"/>
      <c r="E2" s="18"/>
      <c r="F2" s="18"/>
      <c r="G2" s="18"/>
    </row>
    <row r="4" spans="2:11" customFormat="1" ht="10.5" thickBot="1"/>
    <row r="5" spans="2:11" customFormat="1" ht="29.5" customHeight="1">
      <c r="B5" s="480" t="s">
        <v>397</v>
      </c>
      <c r="C5" s="480"/>
      <c r="D5" s="266" t="s">
        <v>258</v>
      </c>
      <c r="E5" s="266">
        <v>2020</v>
      </c>
      <c r="F5" s="266">
        <v>2030</v>
      </c>
      <c r="G5" s="266">
        <v>2050</v>
      </c>
    </row>
    <row r="6" spans="2:11" customFormat="1" ht="16" thickBot="1">
      <c r="B6" s="481" t="s">
        <v>399</v>
      </c>
      <c r="C6" s="481"/>
      <c r="D6" s="305" t="s">
        <v>37</v>
      </c>
      <c r="E6" s="305" t="s">
        <v>38</v>
      </c>
      <c r="F6" s="305" t="s">
        <v>39</v>
      </c>
      <c r="G6" s="305" t="s">
        <v>40</v>
      </c>
    </row>
    <row r="7" spans="2:11" customFormat="1" ht="15.5" thickBot="1">
      <c r="B7" s="214" t="s">
        <v>41</v>
      </c>
      <c r="C7" s="250"/>
      <c r="D7" s="504">
        <v>0.214332303</v>
      </c>
      <c r="E7" s="504">
        <v>0.21866845700000001</v>
      </c>
      <c r="F7" s="504">
        <v>0.227340764</v>
      </c>
      <c r="G7" s="504">
        <v>0.24468537800000001</v>
      </c>
    </row>
    <row r="8" spans="2:11" customFormat="1" ht="13">
      <c r="B8" s="271" t="s">
        <v>42</v>
      </c>
      <c r="C8" s="272"/>
      <c r="D8" s="484"/>
      <c r="E8" s="484"/>
      <c r="F8" s="484"/>
      <c r="G8" s="484"/>
    </row>
    <row r="9" spans="2:11" customFormat="1" ht="15.5">
      <c r="B9" s="209" t="s">
        <v>259</v>
      </c>
      <c r="C9" s="306" t="s">
        <v>261</v>
      </c>
      <c r="D9" s="510">
        <v>41.043999999999997</v>
      </c>
      <c r="E9" s="510">
        <v>38.99</v>
      </c>
      <c r="F9" s="510">
        <v>30.33</v>
      </c>
      <c r="G9" s="510">
        <v>16.425999999999998</v>
      </c>
    </row>
    <row r="10" spans="2:11" customFormat="1" ht="15.5">
      <c r="B10" s="209" t="s">
        <v>400</v>
      </c>
      <c r="C10" s="293" t="s">
        <v>262</v>
      </c>
      <c r="D10" s="510">
        <v>51.378999999999998</v>
      </c>
      <c r="E10" s="510">
        <v>48.387</v>
      </c>
      <c r="F10" s="510">
        <v>36.247</v>
      </c>
      <c r="G10" s="510">
        <v>16.545999999999999</v>
      </c>
      <c r="J10" s="505"/>
    </row>
    <row r="11" spans="2:11" customFormat="1" ht="15.5">
      <c r="B11" s="292" t="s">
        <v>402</v>
      </c>
      <c r="C11" s="293"/>
      <c r="D11" s="510">
        <v>51.378999999999998</v>
      </c>
      <c r="E11" s="510">
        <v>48.271000000000001</v>
      </c>
      <c r="F11" s="510">
        <v>35.921999999999997</v>
      </c>
      <c r="G11" s="510">
        <v>15.803000000000001</v>
      </c>
      <c r="I11" s="505"/>
      <c r="J11" s="505"/>
      <c r="K11" s="505"/>
    </row>
    <row r="12" spans="2:11" customFormat="1" ht="16" thickBot="1">
      <c r="B12" s="302" t="s">
        <v>403</v>
      </c>
      <c r="C12" s="293"/>
      <c r="D12" s="511" t="s">
        <v>55</v>
      </c>
      <c r="E12" s="512">
        <v>0.11600000000000001</v>
      </c>
      <c r="F12" s="512">
        <v>0.32500000000000001</v>
      </c>
      <c r="G12" s="512">
        <v>0.74299999999999999</v>
      </c>
    </row>
    <row r="13" spans="2:11" customFormat="1" ht="10.5" thickBot="1">
      <c r="B13" s="273"/>
      <c r="C13" s="253"/>
      <c r="D13" s="274"/>
      <c r="E13" s="274"/>
      <c r="F13" s="274"/>
      <c r="G13" s="275"/>
    </row>
    <row r="14" spans="2:11" customFormat="1" ht="13.5" thickBot="1">
      <c r="B14" s="280" t="s">
        <v>266</v>
      </c>
      <c r="C14" s="250"/>
      <c r="D14" s="276"/>
      <c r="E14" s="276"/>
      <c r="F14" s="276"/>
      <c r="G14" s="277"/>
    </row>
    <row r="15" spans="2:11" customFormat="1">
      <c r="B15" s="490">
        <v>1</v>
      </c>
      <c r="C15" s="278" t="s">
        <v>46</v>
      </c>
      <c r="D15" s="515">
        <v>63.99</v>
      </c>
      <c r="E15" s="515">
        <v>59.728000000000002</v>
      </c>
      <c r="F15" s="515">
        <v>43.058</v>
      </c>
      <c r="G15" s="515">
        <v>16.983000000000001</v>
      </c>
    </row>
    <row r="16" spans="2:11" customFormat="1">
      <c r="B16" s="491">
        <v>2</v>
      </c>
      <c r="C16" s="279" t="s">
        <v>95</v>
      </c>
      <c r="D16" s="509">
        <v>0</v>
      </c>
      <c r="E16" s="509">
        <v>0</v>
      </c>
      <c r="F16" s="486">
        <v>0</v>
      </c>
      <c r="G16" s="486">
        <v>0</v>
      </c>
    </row>
    <row r="17" spans="2:7" customFormat="1">
      <c r="B17" s="491">
        <v>3</v>
      </c>
      <c r="C17" s="279" t="s">
        <v>4</v>
      </c>
      <c r="D17" s="509">
        <v>0</v>
      </c>
      <c r="E17" s="509">
        <v>0</v>
      </c>
      <c r="F17" s="486">
        <v>0</v>
      </c>
      <c r="G17" s="486">
        <v>0</v>
      </c>
    </row>
    <row r="18" spans="2:7" customFormat="1">
      <c r="B18" s="491">
        <v>4</v>
      </c>
      <c r="C18" s="279" t="s">
        <v>5</v>
      </c>
      <c r="D18" s="509">
        <v>0</v>
      </c>
      <c r="E18" s="509">
        <v>0</v>
      </c>
      <c r="F18" s="486">
        <v>0</v>
      </c>
      <c r="G18" s="486">
        <v>0</v>
      </c>
    </row>
    <row r="19" spans="2:7" customFormat="1">
      <c r="B19" s="491">
        <v>5</v>
      </c>
      <c r="C19" s="279" t="s">
        <v>43</v>
      </c>
      <c r="D19" s="509">
        <v>0</v>
      </c>
      <c r="E19" s="509">
        <v>0</v>
      </c>
      <c r="F19" s="486">
        <v>0</v>
      </c>
      <c r="G19" s="486">
        <v>0</v>
      </c>
    </row>
    <row r="20" spans="2:7" customFormat="1">
      <c r="B20" s="491">
        <v>6</v>
      </c>
      <c r="C20" s="279" t="s">
        <v>1</v>
      </c>
      <c r="D20" s="506">
        <v>1.125</v>
      </c>
      <c r="E20" s="506">
        <v>1.123</v>
      </c>
      <c r="F20" s="486">
        <v>1.121</v>
      </c>
      <c r="G20" s="486">
        <v>0.23400000000000001</v>
      </c>
    </row>
    <row r="21" spans="2:7" customFormat="1" ht="13" thickBot="1">
      <c r="B21" s="491">
        <v>7</v>
      </c>
      <c r="C21" s="279" t="s">
        <v>267</v>
      </c>
      <c r="D21" s="506">
        <v>0.91500000000000004</v>
      </c>
      <c r="E21" s="506">
        <v>0.99199999999999999</v>
      </c>
      <c r="F21" s="486">
        <v>1.1459999999999999</v>
      </c>
      <c r="G21" s="486">
        <v>1.4530000000000001</v>
      </c>
    </row>
    <row r="22" spans="2:7" customFormat="1" ht="13.5" thickBot="1">
      <c r="B22" s="280" t="s">
        <v>265</v>
      </c>
      <c r="C22" s="281"/>
      <c r="D22" s="514">
        <f>SUM(D15:D21)</f>
        <v>66.030000000000015</v>
      </c>
      <c r="E22" s="514">
        <f>SUM(E15:E21)</f>
        <v>61.842999999999996</v>
      </c>
      <c r="F22" s="514">
        <f>SUM(F15:F21)</f>
        <v>45.325000000000003</v>
      </c>
      <c r="G22" s="514">
        <f>SUM(G15:G21)</f>
        <v>18.670000000000002</v>
      </c>
    </row>
    <row r="23" spans="2:7" customFormat="1" ht="13.5" thickBot="1">
      <c r="B23" s="280"/>
      <c r="C23" s="282"/>
      <c r="D23" s="274"/>
      <c r="E23" s="274"/>
      <c r="F23" s="274"/>
      <c r="G23" s="275"/>
    </row>
    <row r="24" spans="2:7" customFormat="1" ht="15.5" thickBot="1">
      <c r="B24" s="283" t="s">
        <v>404</v>
      </c>
      <c r="C24" s="284"/>
      <c r="D24" s="516">
        <v>12.4</v>
      </c>
      <c r="E24" s="516">
        <v>11.66</v>
      </c>
      <c r="F24" s="516">
        <v>8.68</v>
      </c>
      <c r="G24" s="518">
        <v>3.8450000000000002</v>
      </c>
    </row>
    <row r="25" spans="2:7" customFormat="1" ht="13.5" thickBot="1">
      <c r="B25" s="280"/>
      <c r="C25" s="282"/>
      <c r="D25" s="274"/>
      <c r="E25" s="274"/>
      <c r="F25" s="274"/>
      <c r="G25" s="275"/>
    </row>
    <row r="26" spans="2:7" customFormat="1" ht="15.75" customHeight="1">
      <c r="B26" s="192" t="s">
        <v>260</v>
      </c>
      <c r="C26" s="252"/>
      <c r="D26" s="285"/>
      <c r="E26" s="252"/>
      <c r="F26" s="252"/>
      <c r="G26" s="254"/>
    </row>
    <row r="27" spans="2:7" customFormat="1" ht="15.75" customHeight="1">
      <c r="B27" s="246" t="s">
        <v>263</v>
      </c>
      <c r="C27" s="16"/>
      <c r="D27" s="286"/>
      <c r="E27" s="16"/>
      <c r="F27" s="16"/>
      <c r="G27" s="287"/>
    </row>
    <row r="28" spans="2:7" customFormat="1" ht="30" customHeight="1">
      <c r="B28" s="571" t="s">
        <v>264</v>
      </c>
      <c r="C28" s="572"/>
      <c r="D28" s="572"/>
      <c r="E28" s="572"/>
      <c r="F28" s="572"/>
      <c r="G28" s="573"/>
    </row>
    <row r="29" spans="2:7" customFormat="1">
      <c r="B29" s="246" t="s">
        <v>401</v>
      </c>
      <c r="C29" s="16"/>
      <c r="D29" s="286"/>
      <c r="E29" s="16"/>
      <c r="F29" s="16"/>
      <c r="G29" s="287"/>
    </row>
    <row r="30" spans="2:7" customFormat="1" ht="13" thickBot="1">
      <c r="B30" s="216"/>
      <c r="C30" s="255"/>
      <c r="D30" s="288"/>
      <c r="E30" s="255"/>
      <c r="F30" s="255"/>
      <c r="G30" s="289"/>
    </row>
    <row r="31" spans="2:7" customFormat="1" ht="10.5" thickBot="1">
      <c r="D31" s="270"/>
    </row>
    <row r="32" spans="2:7" customFormat="1" ht="26">
      <c r="B32" s="482" t="s">
        <v>397</v>
      </c>
      <c r="C32" s="285"/>
      <c r="D32" s="307" t="s">
        <v>258</v>
      </c>
      <c r="E32" s="307">
        <v>2020</v>
      </c>
      <c r="F32" s="307">
        <v>2030</v>
      </c>
      <c r="G32" s="307">
        <v>2050</v>
      </c>
    </row>
    <row r="33" spans="2:7" customFormat="1" ht="16" thickBot="1">
      <c r="B33" s="483" t="s">
        <v>45</v>
      </c>
      <c r="C33" s="286"/>
      <c r="D33" s="308" t="s">
        <v>37</v>
      </c>
      <c r="E33" s="308" t="s">
        <v>38</v>
      </c>
      <c r="F33" s="308" t="s">
        <v>39</v>
      </c>
      <c r="G33" s="308" t="s">
        <v>40</v>
      </c>
    </row>
    <row r="34" spans="2:7" customFormat="1" ht="15.5" thickBot="1">
      <c r="B34" s="214" t="s">
        <v>41</v>
      </c>
      <c r="C34" s="282"/>
      <c r="D34" s="504">
        <f>D7</f>
        <v>0.214332303</v>
      </c>
      <c r="E34" s="504">
        <f>E7</f>
        <v>0.21866845700000001</v>
      </c>
      <c r="F34" s="504">
        <f>F7</f>
        <v>0.227340764</v>
      </c>
      <c r="G34" s="504">
        <f>G7</f>
        <v>0.24468537800000001</v>
      </c>
    </row>
    <row r="35" spans="2:7" customFormat="1" ht="13">
      <c r="B35" s="290" t="s">
        <v>42</v>
      </c>
      <c r="C35" s="291"/>
      <c r="D35" s="485"/>
      <c r="E35" s="485"/>
      <c r="F35" s="485"/>
      <c r="G35" s="485"/>
    </row>
    <row r="36" spans="2:7" customFormat="1" ht="15.5">
      <c r="B36" s="292" t="s">
        <v>259</v>
      </c>
      <c r="C36" s="306" t="s">
        <v>261</v>
      </c>
      <c r="D36" s="509">
        <f t="shared" ref="D36:G37" si="0">D9/D$34</f>
        <v>191.49703253083598</v>
      </c>
      <c r="E36" s="509">
        <f t="shared" si="0"/>
        <v>178.30646694507018</v>
      </c>
      <c r="F36" s="509">
        <f t="shared" si="0"/>
        <v>133.41206155179455</v>
      </c>
      <c r="G36" s="509">
        <f t="shared" si="0"/>
        <v>67.131105807229716</v>
      </c>
    </row>
    <row r="37" spans="2:7" customFormat="1" ht="15.5">
      <c r="B37" s="209" t="s">
        <v>400</v>
      </c>
      <c r="C37" s="293" t="s">
        <v>262</v>
      </c>
      <c r="D37" s="509">
        <f t="shared" si="0"/>
        <v>239.71654893289696</v>
      </c>
      <c r="E37" s="509">
        <f t="shared" si="0"/>
        <v>221.28020046348064</v>
      </c>
      <c r="F37" s="509">
        <f t="shared" si="0"/>
        <v>159.43907006488286</v>
      </c>
      <c r="G37" s="509">
        <f t="shared" si="0"/>
        <v>67.62153151628047</v>
      </c>
    </row>
    <row r="38" spans="2:7" customFormat="1" ht="15.5">
      <c r="B38" s="492" t="s">
        <v>402</v>
      </c>
      <c r="C38" s="493"/>
      <c r="D38" s="509">
        <f>D11/D$34</f>
        <v>239.71654893289696</v>
      </c>
      <c r="E38" s="509">
        <f>E11/$D$34</f>
        <v>225.21570162011463</v>
      </c>
      <c r="F38" s="509">
        <f>F11/$D$34</f>
        <v>167.59956150893407</v>
      </c>
      <c r="G38" s="509">
        <f>G11/$D$34</f>
        <v>73.731303115797715</v>
      </c>
    </row>
    <row r="39" spans="2:7" customFormat="1" ht="16" thickBot="1">
      <c r="B39" s="302" t="s">
        <v>403</v>
      </c>
      <c r="C39" s="293"/>
      <c r="D39" s="486" t="s">
        <v>55</v>
      </c>
      <c r="E39" s="508">
        <f>E12/(E$34-$D$34)</f>
        <v>26.751817393939369</v>
      </c>
      <c r="F39" s="508">
        <f>F12/(F$34-$D$34)</f>
        <v>24.983739429283759</v>
      </c>
      <c r="G39" s="508">
        <f>G12/(G$34-$D$34)</f>
        <v>24.478574246596096</v>
      </c>
    </row>
    <row r="40" spans="2:7" customFormat="1" ht="10.5" thickBot="1">
      <c r="B40" s="294"/>
      <c r="C40" s="274"/>
      <c r="D40" s="295"/>
      <c r="E40" s="295"/>
      <c r="F40" s="295"/>
      <c r="G40" s="296"/>
    </row>
    <row r="41" spans="2:7" customFormat="1" ht="13.5" thickBot="1">
      <c r="B41" s="280" t="s">
        <v>266</v>
      </c>
      <c r="C41" s="282"/>
      <c r="D41" s="297"/>
      <c r="E41" s="297"/>
      <c r="F41" s="297"/>
      <c r="G41" s="298"/>
    </row>
    <row r="42" spans="2:7" customFormat="1">
      <c r="B42" s="488">
        <f t="shared" ref="B42:C48" si="1">B15</f>
        <v>1</v>
      </c>
      <c r="C42" s="299" t="str">
        <f t="shared" si="1"/>
        <v>natural gas</v>
      </c>
      <c r="D42" s="509">
        <f t="shared" ref="D42:G49" si="2">D15/D$34</f>
        <v>298.555089943675</v>
      </c>
      <c r="E42" s="509">
        <f t="shared" si="2"/>
        <v>273.14410509605415</v>
      </c>
      <c r="F42" s="509">
        <f t="shared" si="2"/>
        <v>189.39850136159478</v>
      </c>
      <c r="G42" s="509">
        <f t="shared" si="2"/>
        <v>69.407498473406946</v>
      </c>
    </row>
    <row r="43" spans="2:7" customFormat="1">
      <c r="B43" s="489">
        <f t="shared" si="1"/>
        <v>2</v>
      </c>
      <c r="C43" s="300" t="str">
        <f t="shared" si="1"/>
        <v>liquid gas</v>
      </c>
      <c r="D43" s="509">
        <f t="shared" si="2"/>
        <v>0</v>
      </c>
      <c r="E43" s="509">
        <f t="shared" si="2"/>
        <v>0</v>
      </c>
      <c r="F43" s="509">
        <f t="shared" si="2"/>
        <v>0</v>
      </c>
      <c r="G43" s="509">
        <f t="shared" si="2"/>
        <v>0</v>
      </c>
    </row>
    <row r="44" spans="2:7" customFormat="1">
      <c r="B44" s="489">
        <f t="shared" si="1"/>
        <v>3</v>
      </c>
      <c r="C44" s="300" t="str">
        <f t="shared" si="1"/>
        <v>oil</v>
      </c>
      <c r="D44" s="509">
        <f t="shared" si="2"/>
        <v>0</v>
      </c>
      <c r="E44" s="509">
        <f t="shared" si="2"/>
        <v>0</v>
      </c>
      <c r="F44" s="509">
        <f t="shared" si="2"/>
        <v>0</v>
      </c>
      <c r="G44" s="509">
        <f t="shared" si="2"/>
        <v>0</v>
      </c>
    </row>
    <row r="45" spans="2:7" customFormat="1">
      <c r="B45" s="489">
        <f t="shared" si="1"/>
        <v>4</v>
      </c>
      <c r="C45" s="300" t="str">
        <f t="shared" si="1"/>
        <v>coal</v>
      </c>
      <c r="D45" s="509">
        <f t="shared" si="2"/>
        <v>0</v>
      </c>
      <c r="E45" s="509">
        <f t="shared" si="2"/>
        <v>0</v>
      </c>
      <c r="F45" s="509">
        <f t="shared" si="2"/>
        <v>0</v>
      </c>
      <c r="G45" s="509">
        <f t="shared" si="2"/>
        <v>0</v>
      </c>
    </row>
    <row r="46" spans="2:7" customFormat="1">
      <c r="B46" s="489">
        <f t="shared" si="1"/>
        <v>5</v>
      </c>
      <c r="C46" s="300" t="str">
        <f t="shared" si="1"/>
        <v>wood / biomass</v>
      </c>
      <c r="D46" s="509">
        <f t="shared" si="2"/>
        <v>0</v>
      </c>
      <c r="E46" s="509">
        <f t="shared" si="2"/>
        <v>0</v>
      </c>
      <c r="F46" s="509">
        <f t="shared" si="2"/>
        <v>0</v>
      </c>
      <c r="G46" s="509">
        <f t="shared" si="2"/>
        <v>0</v>
      </c>
    </row>
    <row r="47" spans="2:7" customFormat="1">
      <c r="B47" s="489">
        <f t="shared" si="1"/>
        <v>6</v>
      </c>
      <c r="C47" s="300" t="str">
        <f t="shared" si="1"/>
        <v>district heating</v>
      </c>
      <c r="D47" s="507">
        <f t="shared" si="2"/>
        <v>5.248858824607507</v>
      </c>
      <c r="E47" s="507">
        <f t="shared" si="2"/>
        <v>5.1356286837474689</v>
      </c>
      <c r="F47" s="507">
        <f t="shared" si="2"/>
        <v>4.9309238707405765</v>
      </c>
      <c r="G47" s="507">
        <f t="shared" si="2"/>
        <v>0.95633013264895628</v>
      </c>
    </row>
    <row r="48" spans="2:7" customFormat="1" ht="13" thickBot="1">
      <c r="B48" s="489">
        <f t="shared" si="1"/>
        <v>7</v>
      </c>
      <c r="C48" s="300" t="str">
        <f t="shared" si="1"/>
        <v>electric energy (used for heat supply)***</v>
      </c>
      <c r="D48" s="507">
        <f t="shared" si="2"/>
        <v>4.269071844014106</v>
      </c>
      <c r="E48" s="507">
        <f t="shared" si="2"/>
        <v>4.5365482228650835</v>
      </c>
      <c r="F48" s="507">
        <f t="shared" si="2"/>
        <v>5.040890950819537</v>
      </c>
      <c r="G48" s="507">
        <f t="shared" si="2"/>
        <v>5.9382379604227928</v>
      </c>
    </row>
    <row r="49" spans="2:7" customFormat="1" ht="13.5" thickBot="1">
      <c r="B49" s="280" t="s">
        <v>265</v>
      </c>
      <c r="C49" s="281"/>
      <c r="D49" s="513">
        <f t="shared" si="2"/>
        <v>308.07302061229666</v>
      </c>
      <c r="E49" s="513">
        <f t="shared" si="2"/>
        <v>282.8162820026667</v>
      </c>
      <c r="F49" s="513">
        <f t="shared" si="2"/>
        <v>199.37031618315493</v>
      </c>
      <c r="G49" s="513">
        <f t="shared" si="2"/>
        <v>76.302066566478686</v>
      </c>
    </row>
    <row r="50" spans="2:7" customFormat="1" ht="13.5" thickBot="1">
      <c r="B50" s="280"/>
      <c r="C50" s="282"/>
      <c r="D50" s="295"/>
      <c r="E50" s="295"/>
      <c r="F50" s="295"/>
      <c r="G50" s="296"/>
    </row>
    <row r="51" spans="2:7" customFormat="1" ht="15.5" thickBot="1">
      <c r="B51" s="283" t="s">
        <v>410</v>
      </c>
      <c r="C51" s="301"/>
      <c r="D51" s="508">
        <f t="shared" ref="D51:G51" si="3">D24/D$34</f>
        <v>57.854088377896076</v>
      </c>
      <c r="E51" s="508">
        <f t="shared" si="3"/>
        <v>53.32273415182145</v>
      </c>
      <c r="F51" s="508">
        <f t="shared" si="3"/>
        <v>38.180570203414995</v>
      </c>
      <c r="G51" s="508">
        <f t="shared" si="3"/>
        <v>15.714057094167678</v>
      </c>
    </row>
    <row r="52" spans="2:7" customFormat="1" ht="13.5" thickBot="1">
      <c r="B52" s="280"/>
      <c r="C52" s="282"/>
      <c r="D52" s="274"/>
      <c r="E52" s="274"/>
      <c r="F52" s="274"/>
      <c r="G52" s="275"/>
    </row>
    <row r="53" spans="2:7" customFormat="1" ht="15.75" customHeight="1">
      <c r="B53" s="192" t="s">
        <v>260</v>
      </c>
      <c r="C53" s="252"/>
      <c r="D53" s="285"/>
      <c r="E53" s="252"/>
      <c r="F53" s="252"/>
      <c r="G53" s="254"/>
    </row>
    <row r="54" spans="2:7" customFormat="1" ht="15.75" customHeight="1">
      <c r="B54" s="246" t="s">
        <v>263</v>
      </c>
      <c r="C54" s="16"/>
      <c r="D54" s="286"/>
      <c r="E54" s="16"/>
      <c r="F54" s="16"/>
      <c r="G54" s="287"/>
    </row>
    <row r="55" spans="2:7" customFormat="1" ht="30" customHeight="1">
      <c r="B55" s="571" t="s">
        <v>264</v>
      </c>
      <c r="C55" s="572"/>
      <c r="D55" s="572"/>
      <c r="E55" s="572"/>
      <c r="F55" s="572"/>
      <c r="G55" s="573"/>
    </row>
    <row r="56" spans="2:7" customFormat="1">
      <c r="B56" s="246" t="s">
        <v>401</v>
      </c>
      <c r="C56" s="16"/>
      <c r="D56" s="286"/>
      <c r="E56" s="16"/>
      <c r="F56" s="16"/>
      <c r="G56" s="287"/>
    </row>
    <row r="57" spans="2:7" customFormat="1" ht="13" thickBot="1">
      <c r="B57" s="302"/>
      <c r="C57" s="288"/>
      <c r="D57" s="288"/>
      <c r="E57" s="288"/>
      <c r="F57" s="288"/>
      <c r="G57" s="303"/>
    </row>
    <row r="58" spans="2:7" customFormat="1" ht="10">
      <c r="D58" s="270"/>
    </row>
    <row r="59" spans="2:7" customFormat="1" ht="10">
      <c r="D59" s="270"/>
    </row>
    <row r="60" spans="2:7" customFormat="1" ht="10"/>
    <row r="61" spans="2:7" customFormat="1" ht="10"/>
    <row r="62" spans="2:7" customFormat="1" ht="10"/>
    <row r="63" spans="2:7" customFormat="1" ht="10"/>
    <row r="64" spans="2:7" customFormat="1" ht="10"/>
    <row r="65" spans="4:4" customFormat="1" ht="10">
      <c r="D65" s="270"/>
    </row>
    <row r="66" spans="4:4" customFormat="1" ht="10">
      <c r="D66" s="270"/>
    </row>
    <row r="67" spans="4:4" customFormat="1" ht="10">
      <c r="D67" s="270"/>
    </row>
    <row r="68" spans="4:4" customFormat="1" ht="10">
      <c r="D68" s="270"/>
    </row>
    <row r="69" spans="4:4" customFormat="1" ht="10">
      <c r="D69" s="270"/>
    </row>
    <row r="70" spans="4:4" customFormat="1" ht="10">
      <c r="D70" s="270"/>
    </row>
    <row r="71" spans="4:4" customFormat="1" ht="10">
      <c r="D71" s="270"/>
    </row>
    <row r="72" spans="4:4" customFormat="1" ht="10">
      <c r="D72" s="270"/>
    </row>
  </sheetData>
  <mergeCells count="2">
    <mergeCell ref="B28:G28"/>
    <mergeCell ref="B55:G55"/>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H16"/>
  <sheetViews>
    <sheetView showGridLines="0" zoomScale="90" zoomScaleNormal="90" workbookViewId="0">
      <selection activeCell="J2" sqref="J2"/>
    </sheetView>
  </sheetViews>
  <sheetFormatPr defaultColWidth="9.33203125" defaultRowHeight="10"/>
  <cols>
    <col min="1" max="1" width="2.77734375" customWidth="1"/>
    <col min="2" max="2" width="14" customWidth="1"/>
    <col min="3" max="3" width="27.33203125" customWidth="1"/>
    <col min="4" max="4" width="13.44140625" customWidth="1"/>
    <col min="5" max="8" width="16.44140625" customWidth="1"/>
    <col min="9" max="9" width="2.77734375" customWidth="1"/>
  </cols>
  <sheetData>
    <row r="2" spans="2:8" ht="18.75" customHeight="1">
      <c r="B2" s="14" t="s">
        <v>68</v>
      </c>
      <c r="C2" s="17"/>
      <c r="D2" s="17"/>
      <c r="E2" s="18"/>
      <c r="F2" s="18"/>
      <c r="G2" s="18"/>
      <c r="H2" s="18"/>
    </row>
    <row r="5" spans="2:8" ht="31.5" customHeight="1">
      <c r="B5" s="107" t="s">
        <v>65</v>
      </c>
      <c r="C5" s="108"/>
      <c r="D5" s="108"/>
      <c r="E5" s="494" t="s">
        <v>268</v>
      </c>
      <c r="F5" s="310">
        <v>2020</v>
      </c>
      <c r="G5" s="310">
        <v>2030</v>
      </c>
      <c r="H5" s="310">
        <v>2050</v>
      </c>
    </row>
    <row r="6" spans="2:8" ht="31.5" customHeight="1">
      <c r="B6" s="574" t="s">
        <v>162</v>
      </c>
      <c r="C6" s="109" t="s">
        <v>161</v>
      </c>
      <c r="D6" s="109" t="s">
        <v>88</v>
      </c>
      <c r="E6" s="314">
        <v>214330000</v>
      </c>
      <c r="F6" s="110">
        <v>218670000</v>
      </c>
      <c r="G6" s="110">
        <v>227340000</v>
      </c>
      <c r="H6" s="110">
        <v>244680000</v>
      </c>
    </row>
    <row r="7" spans="2:8" ht="31.5" customHeight="1">
      <c r="B7" s="576"/>
      <c r="C7" s="311" t="s">
        <v>89</v>
      </c>
      <c r="D7" s="311" t="s">
        <v>88</v>
      </c>
      <c r="E7" s="314">
        <v>214330000</v>
      </c>
      <c r="F7" s="110">
        <v>218670000</v>
      </c>
      <c r="G7" s="110">
        <v>227340000</v>
      </c>
      <c r="H7" s="110">
        <v>244680000</v>
      </c>
    </row>
    <row r="8" spans="2:8" ht="31.5" customHeight="1">
      <c r="B8" s="574" t="s">
        <v>188</v>
      </c>
      <c r="C8" s="109" t="s">
        <v>100</v>
      </c>
      <c r="D8" s="111" t="s">
        <v>90</v>
      </c>
      <c r="E8" s="315">
        <v>57.9</v>
      </c>
      <c r="F8" s="112">
        <v>56.05</v>
      </c>
      <c r="G8" s="112">
        <v>52.63</v>
      </c>
      <c r="H8" s="112">
        <v>46.8</v>
      </c>
    </row>
    <row r="9" spans="2:8" ht="31.5" customHeight="1">
      <c r="B9" s="575"/>
      <c r="C9" s="113" t="s">
        <v>405</v>
      </c>
      <c r="D9" s="114" t="s">
        <v>90</v>
      </c>
      <c r="E9" s="316"/>
      <c r="F9" s="316">
        <v>53.32</v>
      </c>
      <c r="G9" s="115">
        <v>38.19</v>
      </c>
      <c r="H9" s="115">
        <v>15.71</v>
      </c>
    </row>
    <row r="10" spans="2:8" ht="31.5" customHeight="1">
      <c r="B10" s="575"/>
      <c r="C10" s="109" t="s">
        <v>91</v>
      </c>
      <c r="D10" s="111" t="s">
        <v>90</v>
      </c>
      <c r="E10" s="315"/>
      <c r="F10" s="315">
        <v>53.91330155028124</v>
      </c>
      <c r="G10" s="112">
        <v>38.210587226181048</v>
      </c>
      <c r="H10" s="112">
        <v>12.67952734183423</v>
      </c>
    </row>
    <row r="11" spans="2:8" ht="31.5" customHeight="1">
      <c r="B11" s="576"/>
      <c r="C11" s="311" t="s">
        <v>160</v>
      </c>
      <c r="D11" s="312" t="s">
        <v>90</v>
      </c>
      <c r="E11" s="317"/>
      <c r="F11" s="317">
        <v>53.32</v>
      </c>
      <c r="G11" s="116">
        <v>38.19</v>
      </c>
      <c r="H11" s="116">
        <v>15.71</v>
      </c>
    </row>
    <row r="12" spans="2:8" ht="31.5" customHeight="1">
      <c r="B12" s="574" t="s">
        <v>92</v>
      </c>
      <c r="C12" s="109" t="s">
        <v>100</v>
      </c>
      <c r="D12" s="111" t="s">
        <v>93</v>
      </c>
      <c r="E12" s="318">
        <v>240</v>
      </c>
      <c r="F12" s="117">
        <v>233</v>
      </c>
      <c r="G12" s="117">
        <v>221</v>
      </c>
      <c r="H12" s="117">
        <v>199</v>
      </c>
    </row>
    <row r="13" spans="2:8" ht="31.5" customHeight="1">
      <c r="B13" s="576"/>
      <c r="C13" s="113" t="s">
        <v>405</v>
      </c>
      <c r="D13" s="114" t="s">
        <v>93</v>
      </c>
      <c r="E13" s="319"/>
      <c r="F13" s="118">
        <v>221</v>
      </c>
      <c r="G13" s="118">
        <v>159</v>
      </c>
      <c r="H13" s="118">
        <v>68</v>
      </c>
    </row>
    <row r="14" spans="2:8" ht="31.5" customHeight="1">
      <c r="B14" s="574" t="s">
        <v>189</v>
      </c>
      <c r="C14" s="109" t="s">
        <v>100</v>
      </c>
      <c r="D14" s="111" t="s">
        <v>94</v>
      </c>
      <c r="E14" s="320">
        <f t="shared" ref="E14:H14" si="0">IFERROR(E8/E12,"-")</f>
        <v>0.24124999999999999</v>
      </c>
      <c r="F14" s="309">
        <f t="shared" si="0"/>
        <v>0.24055793991416308</v>
      </c>
      <c r="G14" s="309">
        <f t="shared" si="0"/>
        <v>0.23814479638009051</v>
      </c>
      <c r="H14" s="309">
        <f t="shared" si="0"/>
        <v>0.23517587939698492</v>
      </c>
    </row>
    <row r="15" spans="2:8" ht="31.5" customHeight="1">
      <c r="B15" s="576"/>
      <c r="C15" s="311" t="s">
        <v>405</v>
      </c>
      <c r="D15" s="312" t="s">
        <v>94</v>
      </c>
      <c r="E15" s="321" t="str">
        <f>IFERROR(E9/E13,"-")</f>
        <v>-</v>
      </c>
      <c r="F15" s="313">
        <f>IFERROR(F9/F13,"-")</f>
        <v>0.24126696832579186</v>
      </c>
      <c r="G15" s="313">
        <f>IFERROR(G9/G13,"-")</f>
        <v>0.240188679245283</v>
      </c>
      <c r="H15" s="313">
        <f>IFERROR(H9/H13,"-")</f>
        <v>0.2310294117647059</v>
      </c>
    </row>
    <row r="16" spans="2:8" s="16" customFormat="1" ht="21" customHeight="1">
      <c r="B16" s="105" t="s">
        <v>101</v>
      </c>
      <c r="C16" s="104"/>
      <c r="D16" s="104"/>
      <c r="E16" s="106"/>
      <c r="F16" s="106"/>
      <c r="G16" s="106"/>
      <c r="H16" s="106"/>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8:B11"/>
    <mergeCell ref="B12:B13"/>
    <mergeCell ref="B14:B15"/>
    <mergeCell ref="B6:B7"/>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4</vt:i4>
      </vt:variant>
    </vt:vector>
  </HeadingPairs>
  <TitlesOfParts>
    <vt:vector size="14" baseType="lpstr">
      <vt:lpstr>Cover</vt:lpstr>
      <vt:lpstr>About</vt:lpstr>
      <vt:lpstr>Data Info</vt:lpstr>
      <vt:lpstr>Monitoring Indicators</vt:lpstr>
      <vt:lpstr>Scenario Indicators &lt;1&gt;</vt:lpstr>
      <vt:lpstr>Scenario Indicators &lt;2&gt;</vt:lpstr>
      <vt:lpstr>Energy Balance &lt;1&gt;</vt:lpstr>
      <vt:lpstr>Energy Balance &lt;2&gt;</vt:lpstr>
      <vt:lpstr>Summary Indicators</vt:lpstr>
      <vt:lpstr>Basic Case Details</vt:lpstr>
      <vt:lpstr>About!Area_stampa</vt:lpstr>
      <vt:lpstr>Cover!Area_stampa</vt:lpstr>
      <vt:lpstr>'Energy Balance &lt;1&gt;'!Area_stampa</vt:lpstr>
      <vt:lpstr>'Energy Balance &lt;2&gt;'!Area_stampa</vt:lpstr>
    </vt:vector>
  </TitlesOfParts>
  <Company>IWU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ballarini</cp:lastModifiedBy>
  <cp:lastPrinted>2016-01-28T13:24:56Z</cp:lastPrinted>
  <dcterms:created xsi:type="dcterms:W3CDTF">2010-10-28T13:04:27Z</dcterms:created>
  <dcterms:modified xsi:type="dcterms:W3CDTF">2016-02-09T11:33:07Z</dcterms:modified>
</cp:coreProperties>
</file>